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221-22" sheetId="6" r:id="rId1"/>
  </sheets>
  <externalReferences>
    <externalReference r:id="rId2"/>
    <externalReference r:id="rId3"/>
  </externalReferences>
  <definedNames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D44" i="6" l="1"/>
  <c r="AA57" i="6" l="1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AA53" i="6"/>
  <c r="Z53" i="6"/>
  <c r="Y53" i="6"/>
  <c r="X53" i="6"/>
  <c r="W53" i="6"/>
  <c r="V53" i="6"/>
  <c r="U53" i="6"/>
  <c r="T53" i="6"/>
  <c r="S53" i="6"/>
  <c r="Q53" i="6"/>
  <c r="P53" i="6"/>
  <c r="N53" i="6"/>
  <c r="M53" i="6"/>
  <c r="L53" i="6"/>
  <c r="K53" i="6"/>
  <c r="J53" i="6"/>
  <c r="I53" i="6"/>
  <c r="H53" i="6"/>
  <c r="G53" i="6"/>
  <c r="F53" i="6"/>
  <c r="AA48" i="6"/>
  <c r="Z48" i="6"/>
  <c r="Y48" i="6"/>
  <c r="X48" i="6"/>
  <c r="W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AA44" i="6"/>
  <c r="Z44" i="6"/>
  <c r="Y44" i="6"/>
  <c r="X44" i="6"/>
  <c r="W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AA35" i="6"/>
  <c r="Z35" i="6"/>
  <c r="Y35" i="6"/>
  <c r="X35" i="6"/>
  <c r="W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AA31" i="6"/>
  <c r="Z31" i="6"/>
  <c r="Y31" i="6"/>
  <c r="X31" i="6"/>
  <c r="W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AA23" i="6"/>
  <c r="Z23" i="6"/>
  <c r="Y23" i="6"/>
  <c r="X23" i="6"/>
  <c r="W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H19" i="6"/>
  <c r="AA19" i="6"/>
  <c r="Z19" i="6"/>
  <c r="Y19" i="6"/>
  <c r="X19" i="6"/>
  <c r="W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G19" i="6"/>
  <c r="F19" i="6"/>
  <c r="E19" i="6"/>
  <c r="AA14" i="6"/>
  <c r="AA10" i="6" s="1"/>
  <c r="Z14" i="6"/>
  <c r="Y14" i="6"/>
  <c r="X14" i="6"/>
  <c r="W14" i="6"/>
  <c r="W10" i="6" s="1"/>
  <c r="V14" i="6"/>
  <c r="V10" i="6" s="1"/>
  <c r="U14" i="6"/>
  <c r="T14" i="6"/>
  <c r="S14" i="6"/>
  <c r="S10" i="6" s="1"/>
  <c r="R14" i="6"/>
  <c r="Q14" i="6"/>
  <c r="P14" i="6"/>
  <c r="O14" i="6"/>
  <c r="O10" i="6" s="1"/>
  <c r="N14" i="6"/>
  <c r="M14" i="6"/>
  <c r="L14" i="6"/>
  <c r="K14" i="6"/>
  <c r="K10" i="6" s="1"/>
  <c r="J14" i="6"/>
  <c r="I14" i="6"/>
  <c r="H14" i="6"/>
  <c r="G14" i="6"/>
  <c r="G10" i="6" s="1"/>
  <c r="F14" i="6"/>
  <c r="E14" i="6"/>
  <c r="E10" i="6" s="1"/>
  <c r="C57" i="6"/>
  <c r="C53" i="6"/>
  <c r="C48" i="6"/>
  <c r="C44" i="6"/>
  <c r="C39" i="6"/>
  <c r="C35" i="6"/>
  <c r="C31" i="6"/>
  <c r="C27" i="6"/>
  <c r="C23" i="6"/>
  <c r="C19" i="6"/>
  <c r="C14" i="6"/>
  <c r="C10" i="6" s="1"/>
  <c r="D59" i="6"/>
  <c r="D58" i="6"/>
  <c r="D57" i="6" s="1"/>
  <c r="D55" i="6"/>
  <c r="D53" i="6" s="1"/>
  <c r="D54" i="6"/>
  <c r="D50" i="6"/>
  <c r="D48" i="6" s="1"/>
  <c r="D49" i="6"/>
  <c r="D46" i="6"/>
  <c r="D45" i="6"/>
  <c r="D41" i="6"/>
  <c r="D40" i="6"/>
  <c r="D39" i="6" s="1"/>
  <c r="D37" i="6"/>
  <c r="D35" i="6" s="1"/>
  <c r="D36" i="6"/>
  <c r="D33" i="6"/>
  <c r="D31" i="6" s="1"/>
  <c r="D32" i="6"/>
  <c r="D29" i="6"/>
  <c r="D28" i="6"/>
  <c r="D27" i="6" s="1"/>
  <c r="D25" i="6"/>
  <c r="D24" i="6"/>
  <c r="D23" i="6" s="1"/>
  <c r="D21" i="6"/>
  <c r="D19" i="6" s="1"/>
  <c r="D20" i="6"/>
  <c r="D16" i="6"/>
  <c r="D14" i="6" s="1"/>
  <c r="D15" i="6"/>
  <c r="D12" i="6"/>
  <c r="D11" i="6"/>
  <c r="H10" i="6" l="1"/>
  <c r="L10" i="6"/>
  <c r="P10" i="6"/>
  <c r="T10" i="6"/>
  <c r="X10" i="6"/>
  <c r="I10" i="6"/>
  <c r="M10" i="6"/>
  <c r="Q10" i="6"/>
  <c r="U10" i="6"/>
  <c r="Y10" i="6"/>
  <c r="F10" i="6"/>
  <c r="D10" i="6" s="1"/>
  <c r="J10" i="6"/>
  <c r="N10" i="6"/>
  <c r="R10" i="6"/>
  <c r="Z10" i="6"/>
</calcChain>
</file>

<file path=xl/connections.xml><?xml version="1.0" encoding="utf-8"?>
<connections xmlns="http://schemas.openxmlformats.org/spreadsheetml/2006/main">
  <connection id="1" sourceFile="Z:\Defunciones\Volumen III-2015\Defu_2015 BOLETIN.accdb" keepAlive="1" name="Defu_2015 BOLETIN" type="5" refreshedVersion="4">
    <dbPr connection="Provider=Microsoft.ACE.OLEDB.12.0;User ID=Admin;Data Source=Z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Y:\Defunciones\Volumen III-2015\Defu_2015 BOLETIN-MINSA.accdb" keepAlive="1" name="Defu_2015 BOLETIN-MINSA" type="5" refreshedVersion="4">
    <dbPr connection="Provider=Microsoft.ACE.OLEDB.12.0;User ID=Admin;Data Source=Y:\Defunciones\Volumen III-2015\Defu_2015 BOLETIN-MINS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</connections>
</file>

<file path=xl/sharedStrings.xml><?xml version="1.0" encoding="utf-8"?>
<sst xmlns="http://schemas.openxmlformats.org/spreadsheetml/2006/main" count="186" uniqueCount="68">
  <si>
    <t>DE RESIDENCIA, SEGÚN LAS DIEZ PRINCIPALES CAUSAS</t>
  </si>
  <si>
    <t>Código    (1)</t>
  </si>
  <si>
    <t>Causa (1) y sexo</t>
  </si>
  <si>
    <t>Defunciones</t>
  </si>
  <si>
    <t>Código   (1)</t>
  </si>
  <si>
    <t>Total</t>
  </si>
  <si>
    <t>Corregimiento de residencia</t>
  </si>
  <si>
    <t>Ciudad de Panamá</t>
  </si>
  <si>
    <t>Resto del distrito</t>
  </si>
  <si>
    <t>San                                                         Felipe</t>
  </si>
  <si>
    <t>El                                                        Chorrillo</t>
  </si>
  <si>
    <t>Santa                                Ana</t>
  </si>
  <si>
    <t>La Expo-                           sición o                            Calidonia</t>
  </si>
  <si>
    <t>Curundú</t>
  </si>
  <si>
    <t>Betania</t>
  </si>
  <si>
    <t>Bella              Vista</t>
  </si>
  <si>
    <t>Pueblo                       Nuevo</t>
  </si>
  <si>
    <t>San                   Fran-                           cisco</t>
  </si>
  <si>
    <t>Parque                   Lefevre</t>
  </si>
  <si>
    <t>Río                                         Abajo</t>
  </si>
  <si>
    <t>Juan                                            Díaz</t>
  </si>
  <si>
    <t>Pedre-                           gal</t>
  </si>
  <si>
    <t>Ancón</t>
  </si>
  <si>
    <t>Chilibre</t>
  </si>
  <si>
    <t>Las                     Cum-     bres</t>
  </si>
  <si>
    <t>Pacora</t>
  </si>
  <si>
    <t>San                                    Martín</t>
  </si>
  <si>
    <t>Tocu-           men</t>
  </si>
  <si>
    <t>Las               Maña-                                           nitas</t>
  </si>
  <si>
    <t>24 de        Diciem-                                      bre</t>
  </si>
  <si>
    <t>Alcalde Díaz</t>
  </si>
  <si>
    <t>Ernesto Córdoba     Campos</t>
  </si>
  <si>
    <t xml:space="preserve">                       TOTAL...................................................</t>
  </si>
  <si>
    <t xml:space="preserve">                             Hombres.............................................................................................</t>
  </si>
  <si>
    <t xml:space="preserve">                             Mujeres...........................................................................................</t>
  </si>
  <si>
    <t>025-044</t>
  </si>
  <si>
    <t>Tumores (neoplasias) malignos..................................................................................................................</t>
  </si>
  <si>
    <t xml:space="preserve">     Hombres.....................................................................................................................................................</t>
  </si>
  <si>
    <t xml:space="preserve">     Mujeres........................................................................................................................................................</t>
  </si>
  <si>
    <t>053</t>
  </si>
  <si>
    <t>Enfermedades isquémicas del corazón..................................................................................................................</t>
  </si>
  <si>
    <t xml:space="preserve">Accidentes, lesiones autoinfligidas, </t>
  </si>
  <si>
    <t xml:space="preserve">   agresiones y otra violencia.......................................................................</t>
  </si>
  <si>
    <t>055</t>
  </si>
  <si>
    <t>Enfermedades cerebrovasculares..................................................................................................................</t>
  </si>
  <si>
    <t>046</t>
  </si>
  <si>
    <t>Diabetes mellitus..................................................................................................................</t>
  </si>
  <si>
    <t>054</t>
  </si>
  <si>
    <t>Otras enfermedades del corazón..................................................................................................................</t>
  </si>
  <si>
    <t>052</t>
  </si>
  <si>
    <t>Enfermedades hipertensivas.................................................................................................................</t>
  </si>
  <si>
    <t>019</t>
  </si>
  <si>
    <t>Enfermedad por virus de la inmunodefi-</t>
  </si>
  <si>
    <t xml:space="preserve">   ciencia humana (VIH)..................................................................................................................</t>
  </si>
  <si>
    <t>059</t>
  </si>
  <si>
    <t>Neumonía.......................................................................................................</t>
  </si>
  <si>
    <t>(1)  Con base en la Lista de Mortalidad de 80 grupos de causas de la Clasificación estadística internacional de enfermedades  y  problemas relacionados</t>
  </si>
  <si>
    <t xml:space="preserve">      con la Salud (Décima Revisión).</t>
  </si>
  <si>
    <t>DE MUERTE Y SEXO:  AÑO 2015</t>
  </si>
  <si>
    <t>Cuadro 221-22.  DEFUNCIONES EN EL DISTRITO DE PANAMÁ, POR CORREGIMIENTO</t>
  </si>
  <si>
    <t xml:space="preserve">  Cuadro 221-22.  DEFUNCIONES EN EL DISTRITO DE PANAMÁ, POR CORREGIMIENTO</t>
  </si>
  <si>
    <t xml:space="preserve">  -  Cantidad nula o cero.</t>
  </si>
  <si>
    <t>061</t>
  </si>
  <si>
    <t>073-080</t>
  </si>
  <si>
    <t>Las demás causas</t>
  </si>
  <si>
    <t xml:space="preserve">Enfermedades crónicas de las vías respiratorias </t>
  </si>
  <si>
    <t>inferiores.......................................................................................................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</si>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</sst>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2" applyNumberFormat="0" applyAlignment="0" applyProtection="0"/>
    <xf numFmtId="0" fontId="8" fillId="21" borderId="13" applyNumberFormat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2" applyNumberFormat="0" applyAlignment="0" applyProtection="0"/>
    <xf numFmtId="0" fontId="15" fillId="0" borderId="17" applyNumberFormat="0" applyFill="0" applyAlignment="0" applyProtection="0"/>
    <xf numFmtId="0" fontId="1" fillId="0" borderId="0"/>
    <xf numFmtId="0" fontId="2" fillId="0" borderId="0"/>
    <xf numFmtId="0" fontId="2" fillId="0" borderId="0"/>
    <xf numFmtId="0" fontId="4" fillId="0" borderId="0"/>
    <xf numFmtId="0" fontId="4" fillId="22" borderId="18" applyNumberFormat="0" applyFont="0" applyAlignment="0" applyProtection="0"/>
    <xf numFmtId="0" fontId="16" fillId="20" borderId="19" applyNumberFormat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49">
    <xf numFmtId="0" fontId="0" fillId="0" borderId="0" xfId="0"/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2" fillId="0" borderId="0" xfId="1" applyFont="1" applyFill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Alignment="1">
      <alignment horizontal="left"/>
    </xf>
    <xf numFmtId="0" fontId="2" fillId="0" borderId="0" xfId="1" applyFont="1" applyFill="1" applyAlignment="1"/>
    <xf numFmtId="0" fontId="2" fillId="0" borderId="1" xfId="1" applyFont="1" applyFill="1" applyBorder="1"/>
    <xf numFmtId="0" fontId="2" fillId="0" borderId="0" xfId="1" applyFont="1" applyFill="1" applyBorder="1"/>
    <xf numFmtId="3" fontId="2" fillId="0" borderId="7" xfId="1" applyNumberFormat="1" applyFont="1" applyFill="1" applyBorder="1"/>
    <xf numFmtId="0" fontId="2" fillId="0" borderId="7" xfId="1" applyFont="1" applyFill="1" applyBorder="1"/>
    <xf numFmtId="3" fontId="2" fillId="0" borderId="7" xfId="1" applyNumberFormat="1" applyFont="1" applyFill="1" applyBorder="1" applyAlignment="1">
      <alignment horizontal="right"/>
    </xf>
    <xf numFmtId="0" fontId="2" fillId="0" borderId="0" xfId="47" applyFont="1" applyFill="1"/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2" fillId="0" borderId="0" xfId="0" applyNumberFormat="1" applyFont="1" applyFill="1" applyBorder="1"/>
    <xf numFmtId="0" fontId="22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right"/>
    </xf>
    <xf numFmtId="0" fontId="20" fillId="0" borderId="6" xfId="0" applyFont="1" applyFill="1" applyBorder="1"/>
    <xf numFmtId="0" fontId="20" fillId="0" borderId="10" xfId="0" applyFont="1" applyFill="1" applyBorder="1"/>
    <xf numFmtId="0" fontId="20" fillId="0" borderId="21" xfId="0" applyFont="1" applyFill="1" applyBorder="1" applyAlignment="1">
      <alignment horizontal="right"/>
    </xf>
    <xf numFmtId="0" fontId="3" fillId="0" borderId="7" xfId="1" applyFont="1" applyFill="1" applyBorder="1"/>
    <xf numFmtId="0" fontId="20" fillId="0" borderId="9" xfId="0" applyNumberFormat="1" applyFont="1" applyFill="1" applyBorder="1" applyAlignment="1">
      <alignment horizontal="right"/>
    </xf>
    <xf numFmtId="0" fontId="21" fillId="0" borderId="7" xfId="0" applyFont="1" applyFill="1" applyBorder="1"/>
    <xf numFmtId="0" fontId="20" fillId="0" borderId="7" xfId="0" applyFont="1" applyFill="1" applyBorder="1" applyAlignment="1">
      <alignment horizontal="left"/>
    </xf>
    <xf numFmtId="0" fontId="20" fillId="0" borderId="9" xfId="0" applyFont="1" applyFill="1" applyBorder="1" applyAlignment="1">
      <alignment horizontal="right"/>
    </xf>
    <xf numFmtId="0" fontId="20" fillId="0" borderId="22" xfId="0" applyFont="1" applyFill="1" applyBorder="1" applyAlignment="1">
      <alignment horizontal="right"/>
    </xf>
    <xf numFmtId="0" fontId="20" fillId="0" borderId="8" xfId="0" applyFont="1" applyFill="1" applyBorder="1" applyAlignment="1">
      <alignment horizontal="left"/>
    </xf>
    <xf numFmtId="0" fontId="20" fillId="0" borderId="11" xfId="0" applyNumberFormat="1" applyFont="1" applyFill="1" applyBorder="1"/>
    <xf numFmtId="0" fontId="20" fillId="0" borderId="9" xfId="0" applyNumberFormat="1" applyFont="1" applyFill="1" applyBorder="1"/>
    <xf numFmtId="0" fontId="23" fillId="0" borderId="9" xfId="0" applyFont="1" applyFill="1" applyBorder="1" applyAlignment="1">
      <alignment horizontal="right"/>
    </xf>
    <xf numFmtId="3" fontId="20" fillId="0" borderId="6" xfId="0" applyNumberFormat="1" applyFont="1" applyFill="1" applyBorder="1"/>
    <xf numFmtId="3" fontId="22" fillId="0" borderId="7" xfId="0" applyNumberFormat="1" applyFont="1" applyFill="1" applyBorder="1"/>
    <xf numFmtId="3" fontId="20" fillId="0" borderId="7" xfId="0" applyNumberFormat="1" applyFont="1" applyFill="1" applyBorder="1" applyAlignment="1">
      <alignment horizontal="right"/>
    </xf>
    <xf numFmtId="3" fontId="21" fillId="0" borderId="7" xfId="0" applyNumberFormat="1" applyFont="1" applyFill="1" applyBorder="1" applyAlignment="1">
      <alignment horizontal="right"/>
    </xf>
    <xf numFmtId="3" fontId="22" fillId="0" borderId="7" xfId="0" applyNumberFormat="1" applyFont="1" applyFill="1" applyBorder="1" applyAlignment="1">
      <alignment horizontal="right"/>
    </xf>
    <xf numFmtId="3" fontId="20" fillId="0" borderId="8" xfId="0" applyNumberFormat="1" applyFont="1" applyFill="1" applyBorder="1"/>
    <xf numFmtId="3" fontId="20" fillId="0" borderId="8" xfId="0" applyNumberFormat="1" applyFont="1" applyFill="1" applyBorder="1" applyAlignment="1">
      <alignment horizontal="left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</cellXfs>
  <cellStyles count="4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3 2" xfId="39"/>
    <cellStyle name="Normal 3 3" xfId="40"/>
    <cellStyle name="Normal 5" xfId="41"/>
    <cellStyle name="Normal_df221-01 3" xfId="47"/>
    <cellStyle name="Note" xfId="42"/>
    <cellStyle name="Output" xfId="43"/>
    <cellStyle name="Porcentaje 2" xfId="44"/>
    <cellStyle name="Title" xfId="45"/>
    <cellStyle name="Warning Text" xfId="4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5"/>
  <sheetViews>
    <sheetView tabSelected="1" zoomScaleNormal="100" workbookViewId="0"/>
  </sheetViews>
  <sheetFormatPr baseColWidth="10" defaultRowHeight="12.75" x14ac:dyDescent="0.2"/>
  <cols>
    <col min="1" max="1" width="9.7109375" style="16" customWidth="1"/>
    <col min="2" max="2" width="40.7109375" style="17" customWidth="1"/>
    <col min="3" max="3" width="8.28515625" style="17" customWidth="1"/>
    <col min="4" max="12" width="8.42578125" style="17" customWidth="1"/>
    <col min="13" max="28" width="8.85546875" style="17" customWidth="1"/>
    <col min="29" max="16384" width="11.42578125" style="17"/>
  </cols>
  <sheetData>
    <row r="1" spans="1:42" s="2" customFormat="1" x14ac:dyDescent="0.2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AB1" s="3" t="s">
        <v>60</v>
      </c>
    </row>
    <row r="2" spans="1:42" s="2" customFormat="1" x14ac:dyDescent="0.2">
      <c r="A2" s="1" t="s">
        <v>0</v>
      </c>
      <c r="B2" s="1"/>
      <c r="C2" s="1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/>
      <c r="T2" s="1"/>
      <c r="U2" s="1"/>
      <c r="V2" s="1"/>
      <c r="W2" s="1"/>
      <c r="X2" s="1"/>
      <c r="Y2" s="1"/>
      <c r="AB2" s="3" t="s">
        <v>0</v>
      </c>
    </row>
    <row r="3" spans="1:42" s="2" customFormat="1" x14ac:dyDescent="0.2">
      <c r="A3" s="1" t="s">
        <v>58</v>
      </c>
      <c r="B3" s="1"/>
      <c r="C3" s="1"/>
      <c r="D3" s="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6"/>
      <c r="U3" s="6"/>
      <c r="V3" s="6"/>
      <c r="W3" s="6"/>
      <c r="X3" s="6"/>
      <c r="Y3" s="6"/>
      <c r="AB3" s="3" t="s">
        <v>58</v>
      </c>
    </row>
    <row r="4" spans="1:42" s="2" customFormat="1" x14ac:dyDescent="0.2"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7"/>
      <c r="T4" s="7"/>
      <c r="U4" s="7"/>
      <c r="V4" s="7"/>
      <c r="W4" s="7"/>
      <c r="X4" s="7"/>
      <c r="Y4" s="7"/>
      <c r="Z4" s="7"/>
      <c r="AA4" s="7"/>
    </row>
    <row r="5" spans="1:42" s="2" customFormat="1" ht="24" customHeight="1" x14ac:dyDescent="0.2">
      <c r="A5" s="42" t="s">
        <v>1</v>
      </c>
      <c r="B5" s="43" t="s">
        <v>2</v>
      </c>
      <c r="C5" s="44" t="s">
        <v>3</v>
      </c>
      <c r="D5" s="45"/>
      <c r="E5" s="45"/>
      <c r="F5" s="45"/>
      <c r="G5" s="45"/>
      <c r="H5" s="45"/>
      <c r="I5" s="45"/>
      <c r="J5" s="45"/>
      <c r="K5" s="45"/>
      <c r="L5" s="42"/>
      <c r="M5" s="44" t="s">
        <v>3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2"/>
      <c r="AB5" s="44" t="s">
        <v>4</v>
      </c>
    </row>
    <row r="6" spans="1:42" s="2" customFormat="1" ht="24" customHeight="1" x14ac:dyDescent="0.2">
      <c r="A6" s="42"/>
      <c r="B6" s="43"/>
      <c r="C6" s="46" t="s">
        <v>5</v>
      </c>
      <c r="D6" s="44" t="s">
        <v>6</v>
      </c>
      <c r="E6" s="45"/>
      <c r="F6" s="45"/>
      <c r="G6" s="45"/>
      <c r="H6" s="45"/>
      <c r="I6" s="45"/>
      <c r="J6" s="45"/>
      <c r="K6" s="45"/>
      <c r="L6" s="42"/>
      <c r="M6" s="44" t="s">
        <v>6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2"/>
      <c r="AB6" s="44"/>
    </row>
    <row r="7" spans="1:42" s="2" customFormat="1" ht="24" customHeight="1" x14ac:dyDescent="0.2">
      <c r="A7" s="42"/>
      <c r="B7" s="43"/>
      <c r="C7" s="47"/>
      <c r="D7" s="44" t="s">
        <v>7</v>
      </c>
      <c r="E7" s="45"/>
      <c r="F7" s="45"/>
      <c r="G7" s="45"/>
      <c r="H7" s="45"/>
      <c r="I7" s="45"/>
      <c r="J7" s="45"/>
      <c r="K7" s="45"/>
      <c r="L7" s="42"/>
      <c r="M7" s="44" t="s">
        <v>7</v>
      </c>
      <c r="N7" s="45"/>
      <c r="O7" s="45"/>
      <c r="P7" s="45"/>
      <c r="Q7" s="42"/>
      <c r="R7" s="44" t="s">
        <v>8</v>
      </c>
      <c r="S7" s="45"/>
      <c r="T7" s="45"/>
      <c r="U7" s="45"/>
      <c r="V7" s="45"/>
      <c r="W7" s="45"/>
      <c r="X7" s="45"/>
      <c r="Y7" s="45"/>
      <c r="Z7" s="45"/>
      <c r="AA7" s="42"/>
      <c r="AB7" s="44"/>
    </row>
    <row r="8" spans="1:42" s="2" customFormat="1" ht="50.1" customHeight="1" x14ac:dyDescent="0.2">
      <c r="A8" s="42"/>
      <c r="B8" s="43"/>
      <c r="C8" s="48"/>
      <c r="D8" s="13" t="s">
        <v>5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3" t="s">
        <v>14</v>
      </c>
      <c r="K8" s="13" t="s">
        <v>15</v>
      </c>
      <c r="L8" s="15" t="s">
        <v>16</v>
      </c>
      <c r="M8" s="15" t="s">
        <v>17</v>
      </c>
      <c r="N8" s="15" t="s">
        <v>18</v>
      </c>
      <c r="O8" s="15" t="s">
        <v>19</v>
      </c>
      <c r="P8" s="15" t="s">
        <v>20</v>
      </c>
      <c r="Q8" s="15" t="s">
        <v>21</v>
      </c>
      <c r="R8" s="15" t="s">
        <v>22</v>
      </c>
      <c r="S8" s="15" t="s">
        <v>23</v>
      </c>
      <c r="T8" s="15" t="s">
        <v>24</v>
      </c>
      <c r="U8" s="15" t="s">
        <v>25</v>
      </c>
      <c r="V8" s="15" t="s">
        <v>26</v>
      </c>
      <c r="W8" s="15" t="s">
        <v>27</v>
      </c>
      <c r="X8" s="15" t="s">
        <v>28</v>
      </c>
      <c r="Y8" s="15" t="s">
        <v>29</v>
      </c>
      <c r="Z8" s="13" t="s">
        <v>30</v>
      </c>
      <c r="AA8" s="14" t="s">
        <v>31</v>
      </c>
      <c r="AB8" s="44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1:42" x14ac:dyDescent="0.2">
      <c r="A9" s="21"/>
      <c r="B9" s="22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23"/>
    </row>
    <row r="10" spans="1:42" x14ac:dyDescent="0.2">
      <c r="A10" s="24"/>
      <c r="B10" s="25" t="s">
        <v>32</v>
      </c>
      <c r="C10" s="36">
        <f>SUM(C14+C19+C23+C27+C31+C35+C39+C44+C48+C53+C57)</f>
        <v>4965</v>
      </c>
      <c r="D10" s="36">
        <f>SUM(E10:Q10)</f>
        <v>3077</v>
      </c>
      <c r="E10" s="36">
        <f t="shared" ref="E10:AA10" si="0">SUM(E14,E19,E23,E27,E31,E35,E39,E44,E48,E53,E57)</f>
        <v>27</v>
      </c>
      <c r="F10" s="36">
        <f t="shared" si="0"/>
        <v>138</v>
      </c>
      <c r="G10" s="36">
        <f t="shared" si="0"/>
        <v>117</v>
      </c>
      <c r="H10" s="36">
        <f t="shared" si="0"/>
        <v>157</v>
      </c>
      <c r="I10" s="36">
        <f t="shared" si="0"/>
        <v>76</v>
      </c>
      <c r="J10" s="36">
        <f t="shared" si="0"/>
        <v>405</v>
      </c>
      <c r="K10" s="36">
        <f t="shared" si="0"/>
        <v>216</v>
      </c>
      <c r="L10" s="36">
        <f t="shared" si="0"/>
        <v>138</v>
      </c>
      <c r="M10" s="36">
        <f t="shared" si="0"/>
        <v>287</v>
      </c>
      <c r="N10" s="36">
        <f t="shared" si="0"/>
        <v>288</v>
      </c>
      <c r="O10" s="36">
        <f t="shared" si="0"/>
        <v>220</v>
      </c>
      <c r="P10" s="36">
        <f t="shared" si="0"/>
        <v>714</v>
      </c>
      <c r="Q10" s="36">
        <f t="shared" si="0"/>
        <v>294</v>
      </c>
      <c r="R10" s="36">
        <f t="shared" si="0"/>
        <v>109</v>
      </c>
      <c r="S10" s="36">
        <f t="shared" si="0"/>
        <v>286</v>
      </c>
      <c r="T10" s="36">
        <f t="shared" si="0"/>
        <v>177</v>
      </c>
      <c r="U10" s="36">
        <f t="shared" si="0"/>
        <v>234</v>
      </c>
      <c r="V10" s="36">
        <f t="shared" si="0"/>
        <v>9</v>
      </c>
      <c r="W10" s="36">
        <f t="shared" si="0"/>
        <v>337</v>
      </c>
      <c r="X10" s="36">
        <f t="shared" si="0"/>
        <v>155</v>
      </c>
      <c r="Y10" s="36">
        <f t="shared" si="0"/>
        <v>269</v>
      </c>
      <c r="Z10" s="36">
        <f t="shared" si="0"/>
        <v>209</v>
      </c>
      <c r="AA10" s="36">
        <f t="shared" si="0"/>
        <v>103</v>
      </c>
      <c r="AB10" s="33"/>
    </row>
    <row r="11" spans="1:42" x14ac:dyDescent="0.2">
      <c r="A11" s="24"/>
      <c r="B11" s="9" t="s">
        <v>33</v>
      </c>
      <c r="C11" s="37">
        <v>2808</v>
      </c>
      <c r="D11" s="11">
        <f t="shared" ref="D11:D12" si="1">SUM(E11:Q11)</f>
        <v>1638</v>
      </c>
      <c r="E11" s="37">
        <v>17</v>
      </c>
      <c r="F11" s="37">
        <v>74</v>
      </c>
      <c r="G11" s="37">
        <v>72</v>
      </c>
      <c r="H11" s="37">
        <v>95</v>
      </c>
      <c r="I11" s="37">
        <v>46</v>
      </c>
      <c r="J11" s="37">
        <v>186</v>
      </c>
      <c r="K11" s="37">
        <v>126</v>
      </c>
      <c r="L11" s="37">
        <v>64</v>
      </c>
      <c r="M11" s="37">
        <v>139</v>
      </c>
      <c r="N11" s="37">
        <v>134</v>
      </c>
      <c r="O11" s="37">
        <v>122</v>
      </c>
      <c r="P11" s="37">
        <v>399</v>
      </c>
      <c r="Q11" s="37">
        <v>164</v>
      </c>
      <c r="R11" s="37">
        <v>58</v>
      </c>
      <c r="S11" s="37">
        <v>185</v>
      </c>
      <c r="T11" s="37">
        <v>113</v>
      </c>
      <c r="U11" s="37">
        <v>156</v>
      </c>
      <c r="V11" s="37">
        <v>5</v>
      </c>
      <c r="W11" s="37">
        <v>198</v>
      </c>
      <c r="X11" s="37">
        <v>99</v>
      </c>
      <c r="Y11" s="37">
        <v>168</v>
      </c>
      <c r="Z11" s="37">
        <v>132</v>
      </c>
      <c r="AA11" s="37">
        <v>56</v>
      </c>
      <c r="AB11" s="26"/>
    </row>
    <row r="12" spans="1:42" x14ac:dyDescent="0.2">
      <c r="A12" s="24"/>
      <c r="B12" s="10" t="s">
        <v>34</v>
      </c>
      <c r="C12" s="37">
        <v>2157</v>
      </c>
      <c r="D12" s="11">
        <f t="shared" si="1"/>
        <v>1439</v>
      </c>
      <c r="E12" s="37">
        <v>10</v>
      </c>
      <c r="F12" s="37">
        <v>64</v>
      </c>
      <c r="G12" s="37">
        <v>45</v>
      </c>
      <c r="H12" s="37">
        <v>62</v>
      </c>
      <c r="I12" s="37">
        <v>30</v>
      </c>
      <c r="J12" s="37">
        <v>219</v>
      </c>
      <c r="K12" s="37">
        <v>90</v>
      </c>
      <c r="L12" s="37">
        <v>74</v>
      </c>
      <c r="M12" s="37">
        <v>148</v>
      </c>
      <c r="N12" s="37">
        <v>154</v>
      </c>
      <c r="O12" s="37">
        <v>98</v>
      </c>
      <c r="P12" s="37">
        <v>315</v>
      </c>
      <c r="Q12" s="37">
        <v>130</v>
      </c>
      <c r="R12" s="37">
        <v>51</v>
      </c>
      <c r="S12" s="37">
        <v>101</v>
      </c>
      <c r="T12" s="37">
        <v>64</v>
      </c>
      <c r="U12" s="37">
        <v>78</v>
      </c>
      <c r="V12" s="37">
        <v>4</v>
      </c>
      <c r="W12" s="37">
        <v>139</v>
      </c>
      <c r="X12" s="37">
        <v>56</v>
      </c>
      <c r="Y12" s="37">
        <v>101</v>
      </c>
      <c r="Z12" s="37">
        <v>77</v>
      </c>
      <c r="AA12" s="37">
        <v>47</v>
      </c>
      <c r="AB12" s="26"/>
    </row>
    <row r="13" spans="1:42" x14ac:dyDescent="0.2">
      <c r="A13" s="24"/>
      <c r="B13" s="27"/>
      <c r="C13" s="38" t="s">
        <v>67</v>
      </c>
      <c r="D13" s="38" t="s">
        <v>67</v>
      </c>
      <c r="E13" s="38" t="s">
        <v>67</v>
      </c>
      <c r="F13" s="38" t="s">
        <v>67</v>
      </c>
      <c r="G13" s="38" t="s">
        <v>67</v>
      </c>
      <c r="H13" s="38" t="s">
        <v>67</v>
      </c>
      <c r="I13" s="38" t="s">
        <v>67</v>
      </c>
      <c r="J13" s="38" t="s">
        <v>67</v>
      </c>
      <c r="K13" s="38" t="s">
        <v>67</v>
      </c>
      <c r="L13" s="38" t="s">
        <v>67</v>
      </c>
      <c r="M13" s="38" t="s">
        <v>67</v>
      </c>
      <c r="N13" s="38" t="s">
        <v>67</v>
      </c>
      <c r="O13" s="38" t="s">
        <v>67</v>
      </c>
      <c r="P13" s="38" t="s">
        <v>67</v>
      </c>
      <c r="Q13" s="38" t="s">
        <v>67</v>
      </c>
      <c r="R13" s="38" t="s">
        <v>67</v>
      </c>
      <c r="S13" s="38" t="s">
        <v>67</v>
      </c>
      <c r="T13" s="38" t="s">
        <v>67</v>
      </c>
      <c r="U13" s="38" t="s">
        <v>67</v>
      </c>
      <c r="V13" s="38" t="s">
        <v>67</v>
      </c>
      <c r="W13" s="38" t="s">
        <v>67</v>
      </c>
      <c r="X13" s="38" t="s">
        <v>67</v>
      </c>
      <c r="Y13" s="38" t="s">
        <v>67</v>
      </c>
      <c r="Z13" s="38" t="s">
        <v>67</v>
      </c>
      <c r="AA13" s="38" t="s">
        <v>67</v>
      </c>
      <c r="AB13" s="34"/>
    </row>
    <row r="14" spans="1:42" x14ac:dyDescent="0.2">
      <c r="A14" s="24" t="s">
        <v>35</v>
      </c>
      <c r="B14" s="10" t="s">
        <v>36</v>
      </c>
      <c r="C14" s="39">
        <f>SUM(C15:C16)</f>
        <v>905</v>
      </c>
      <c r="D14" s="39">
        <f>SUM(D15,D16)</f>
        <v>592</v>
      </c>
      <c r="E14" s="39">
        <f t="shared" ref="E14:AA14" si="2">SUM(E15,E16)</f>
        <v>6</v>
      </c>
      <c r="F14" s="39">
        <f t="shared" si="2"/>
        <v>18</v>
      </c>
      <c r="G14" s="39">
        <f t="shared" si="2"/>
        <v>17</v>
      </c>
      <c r="H14" s="39">
        <f t="shared" si="2"/>
        <v>24</v>
      </c>
      <c r="I14" s="39">
        <f t="shared" si="2"/>
        <v>11</v>
      </c>
      <c r="J14" s="39">
        <f t="shared" si="2"/>
        <v>97</v>
      </c>
      <c r="K14" s="39">
        <f t="shared" si="2"/>
        <v>47</v>
      </c>
      <c r="L14" s="39">
        <f t="shared" si="2"/>
        <v>34</v>
      </c>
      <c r="M14" s="39">
        <f t="shared" si="2"/>
        <v>52</v>
      </c>
      <c r="N14" s="39">
        <f t="shared" si="2"/>
        <v>55</v>
      </c>
      <c r="O14" s="39">
        <f t="shared" si="2"/>
        <v>31</v>
      </c>
      <c r="P14" s="39">
        <f t="shared" si="2"/>
        <v>139</v>
      </c>
      <c r="Q14" s="39">
        <f t="shared" si="2"/>
        <v>61</v>
      </c>
      <c r="R14" s="39">
        <f t="shared" si="2"/>
        <v>29</v>
      </c>
      <c r="S14" s="39">
        <f t="shared" si="2"/>
        <v>39</v>
      </c>
      <c r="T14" s="39">
        <f t="shared" si="2"/>
        <v>39</v>
      </c>
      <c r="U14" s="39">
        <f t="shared" si="2"/>
        <v>37</v>
      </c>
      <c r="V14" s="39">
        <f t="shared" si="2"/>
        <v>2</v>
      </c>
      <c r="W14" s="39">
        <f t="shared" si="2"/>
        <v>54</v>
      </c>
      <c r="X14" s="39">
        <f t="shared" si="2"/>
        <v>20</v>
      </c>
      <c r="Y14" s="39">
        <f t="shared" si="2"/>
        <v>40</v>
      </c>
      <c r="Z14" s="39">
        <f t="shared" si="2"/>
        <v>37</v>
      </c>
      <c r="AA14" s="39">
        <f t="shared" si="2"/>
        <v>16</v>
      </c>
      <c r="AB14" s="26" t="s">
        <v>35</v>
      </c>
    </row>
    <row r="15" spans="1:42" x14ac:dyDescent="0.2">
      <c r="A15" s="24"/>
      <c r="B15" s="10" t="s">
        <v>37</v>
      </c>
      <c r="C15" s="37">
        <v>483</v>
      </c>
      <c r="D15" s="11">
        <f t="shared" ref="D15:D16" si="3">SUM(E15:Q15)</f>
        <v>311</v>
      </c>
      <c r="E15" s="37">
        <v>3</v>
      </c>
      <c r="F15" s="37">
        <v>8</v>
      </c>
      <c r="G15" s="37">
        <v>12</v>
      </c>
      <c r="H15" s="37">
        <v>14</v>
      </c>
      <c r="I15" s="37">
        <v>6</v>
      </c>
      <c r="J15" s="37">
        <v>49</v>
      </c>
      <c r="K15" s="37">
        <v>28</v>
      </c>
      <c r="L15" s="37">
        <v>14</v>
      </c>
      <c r="M15" s="37">
        <v>24</v>
      </c>
      <c r="N15" s="37">
        <v>29</v>
      </c>
      <c r="O15" s="37">
        <v>14</v>
      </c>
      <c r="P15" s="37">
        <v>76</v>
      </c>
      <c r="Q15" s="37">
        <v>34</v>
      </c>
      <c r="R15" s="37">
        <v>14</v>
      </c>
      <c r="S15" s="37">
        <v>18</v>
      </c>
      <c r="T15" s="37">
        <v>23</v>
      </c>
      <c r="U15" s="37">
        <v>22</v>
      </c>
      <c r="V15" s="37">
        <v>2</v>
      </c>
      <c r="W15" s="37">
        <v>28</v>
      </c>
      <c r="X15" s="37">
        <v>14</v>
      </c>
      <c r="Y15" s="37">
        <v>20</v>
      </c>
      <c r="Z15" s="37">
        <v>20</v>
      </c>
      <c r="AA15" s="37">
        <v>11</v>
      </c>
      <c r="AB15" s="26"/>
    </row>
    <row r="16" spans="1:42" x14ac:dyDescent="0.2">
      <c r="A16" s="24"/>
      <c r="B16" s="10" t="s">
        <v>38</v>
      </c>
      <c r="C16" s="37">
        <v>422</v>
      </c>
      <c r="D16" s="11">
        <f t="shared" si="3"/>
        <v>281</v>
      </c>
      <c r="E16" s="37">
        <v>3</v>
      </c>
      <c r="F16" s="37">
        <v>10</v>
      </c>
      <c r="G16" s="37">
        <v>5</v>
      </c>
      <c r="H16" s="37">
        <v>10</v>
      </c>
      <c r="I16" s="37">
        <v>5</v>
      </c>
      <c r="J16" s="37">
        <v>48</v>
      </c>
      <c r="K16" s="37">
        <v>19</v>
      </c>
      <c r="L16" s="37">
        <v>20</v>
      </c>
      <c r="M16" s="37">
        <v>28</v>
      </c>
      <c r="N16" s="37">
        <v>26</v>
      </c>
      <c r="O16" s="37">
        <v>17</v>
      </c>
      <c r="P16" s="37">
        <v>63</v>
      </c>
      <c r="Q16" s="37">
        <v>27</v>
      </c>
      <c r="R16" s="37">
        <v>15</v>
      </c>
      <c r="S16" s="37">
        <v>21</v>
      </c>
      <c r="T16" s="37">
        <v>16</v>
      </c>
      <c r="U16" s="37">
        <v>15</v>
      </c>
      <c r="V16" s="37" t="s">
        <v>67</v>
      </c>
      <c r="W16" s="37">
        <v>26</v>
      </c>
      <c r="X16" s="37">
        <v>6</v>
      </c>
      <c r="Y16" s="37">
        <v>20</v>
      </c>
      <c r="Z16" s="37">
        <v>17</v>
      </c>
      <c r="AA16" s="37">
        <v>5</v>
      </c>
      <c r="AB16" s="26"/>
    </row>
    <row r="17" spans="1:28" x14ac:dyDescent="0.2">
      <c r="A17" s="24"/>
      <c r="B17" s="2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26"/>
    </row>
    <row r="18" spans="1:28" x14ac:dyDescent="0.2">
      <c r="A18" s="24" t="s">
        <v>63</v>
      </c>
      <c r="B18" s="10" t="s">
        <v>41</v>
      </c>
      <c r="C18" s="37"/>
      <c r="D18" s="11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29" t="s">
        <v>63</v>
      </c>
    </row>
    <row r="19" spans="1:28" x14ac:dyDescent="0.2">
      <c r="A19" s="24"/>
      <c r="B19" s="10" t="s">
        <v>42</v>
      </c>
      <c r="C19" s="39">
        <f>SUM(C20:C21)</f>
        <v>446</v>
      </c>
      <c r="D19" s="39">
        <f>SUM(D20,D21)</f>
        <v>199</v>
      </c>
      <c r="E19" s="39">
        <f t="shared" ref="E19:AA19" si="4">SUM(E20,E21)</f>
        <v>5</v>
      </c>
      <c r="F19" s="39">
        <f t="shared" si="4"/>
        <v>6</v>
      </c>
      <c r="G19" s="39">
        <f t="shared" si="4"/>
        <v>10</v>
      </c>
      <c r="H19" s="39">
        <f>SUM(H20,H21)</f>
        <v>8</v>
      </c>
      <c r="I19" s="39">
        <f t="shared" si="4"/>
        <v>8</v>
      </c>
      <c r="J19" s="39">
        <f t="shared" si="4"/>
        <v>15</v>
      </c>
      <c r="K19" s="39">
        <f t="shared" si="4"/>
        <v>16</v>
      </c>
      <c r="L19" s="39">
        <f t="shared" si="4"/>
        <v>8</v>
      </c>
      <c r="M19" s="39">
        <f t="shared" si="4"/>
        <v>20</v>
      </c>
      <c r="N19" s="39">
        <f t="shared" si="4"/>
        <v>16</v>
      </c>
      <c r="O19" s="39">
        <f t="shared" si="4"/>
        <v>13</v>
      </c>
      <c r="P19" s="39">
        <f t="shared" si="4"/>
        <v>46</v>
      </c>
      <c r="Q19" s="39">
        <f t="shared" si="4"/>
        <v>28</v>
      </c>
      <c r="R19" s="39">
        <f t="shared" si="4"/>
        <v>9</v>
      </c>
      <c r="S19" s="39">
        <f t="shared" si="4"/>
        <v>38</v>
      </c>
      <c r="T19" s="39">
        <f t="shared" si="4"/>
        <v>24</v>
      </c>
      <c r="U19" s="39">
        <f t="shared" si="4"/>
        <v>35</v>
      </c>
      <c r="V19" s="39" t="s">
        <v>67</v>
      </c>
      <c r="W19" s="39">
        <f t="shared" si="4"/>
        <v>43</v>
      </c>
      <c r="X19" s="39">
        <f t="shared" si="4"/>
        <v>26</v>
      </c>
      <c r="Y19" s="39">
        <f t="shared" si="4"/>
        <v>37</v>
      </c>
      <c r="Z19" s="39">
        <f t="shared" si="4"/>
        <v>24</v>
      </c>
      <c r="AA19" s="39">
        <f t="shared" si="4"/>
        <v>11</v>
      </c>
      <c r="AB19" s="26"/>
    </row>
    <row r="20" spans="1:28" x14ac:dyDescent="0.2">
      <c r="A20" s="24"/>
      <c r="B20" s="10" t="s">
        <v>37</v>
      </c>
      <c r="C20" s="37">
        <v>376</v>
      </c>
      <c r="D20" s="11">
        <f t="shared" ref="D20:D21" si="5">SUM(E20:Q20)</f>
        <v>168</v>
      </c>
      <c r="E20" s="37">
        <v>5</v>
      </c>
      <c r="F20" s="37">
        <v>5</v>
      </c>
      <c r="G20" s="37">
        <v>9</v>
      </c>
      <c r="H20" s="37">
        <v>7</v>
      </c>
      <c r="I20" s="37">
        <v>7</v>
      </c>
      <c r="J20" s="37">
        <v>13</v>
      </c>
      <c r="K20" s="37">
        <v>10</v>
      </c>
      <c r="L20" s="37">
        <v>8</v>
      </c>
      <c r="M20" s="37">
        <v>16</v>
      </c>
      <c r="N20" s="37">
        <v>11</v>
      </c>
      <c r="O20" s="37">
        <v>13</v>
      </c>
      <c r="P20" s="37">
        <v>40</v>
      </c>
      <c r="Q20" s="37">
        <v>24</v>
      </c>
      <c r="R20" s="37">
        <v>7</v>
      </c>
      <c r="S20" s="37">
        <v>31</v>
      </c>
      <c r="T20" s="37">
        <v>22</v>
      </c>
      <c r="U20" s="37">
        <v>31</v>
      </c>
      <c r="V20" s="37" t="s">
        <v>67</v>
      </c>
      <c r="W20" s="37">
        <v>35</v>
      </c>
      <c r="X20" s="37">
        <v>23</v>
      </c>
      <c r="Y20" s="37">
        <v>33</v>
      </c>
      <c r="Z20" s="37">
        <v>20</v>
      </c>
      <c r="AA20" s="37">
        <v>6</v>
      </c>
      <c r="AB20" s="26"/>
    </row>
    <row r="21" spans="1:28" x14ac:dyDescent="0.2">
      <c r="A21" s="24"/>
      <c r="B21" s="10" t="s">
        <v>38</v>
      </c>
      <c r="C21" s="37">
        <v>70</v>
      </c>
      <c r="D21" s="11">
        <f t="shared" si="5"/>
        <v>31</v>
      </c>
      <c r="E21" s="37" t="s">
        <v>67</v>
      </c>
      <c r="F21" s="37">
        <v>1</v>
      </c>
      <c r="G21" s="37">
        <v>1</v>
      </c>
      <c r="H21" s="37">
        <v>1</v>
      </c>
      <c r="I21" s="37">
        <v>1</v>
      </c>
      <c r="J21" s="37">
        <v>2</v>
      </c>
      <c r="K21" s="37">
        <v>6</v>
      </c>
      <c r="L21" s="37" t="s">
        <v>67</v>
      </c>
      <c r="M21" s="37">
        <v>4</v>
      </c>
      <c r="N21" s="37">
        <v>5</v>
      </c>
      <c r="O21" s="37" t="s">
        <v>67</v>
      </c>
      <c r="P21" s="37">
        <v>6</v>
      </c>
      <c r="Q21" s="37">
        <v>4</v>
      </c>
      <c r="R21" s="37">
        <v>2</v>
      </c>
      <c r="S21" s="37">
        <v>7</v>
      </c>
      <c r="T21" s="37">
        <v>2</v>
      </c>
      <c r="U21" s="37">
        <v>4</v>
      </c>
      <c r="V21" s="37" t="s">
        <v>67</v>
      </c>
      <c r="W21" s="37">
        <v>8</v>
      </c>
      <c r="X21" s="37">
        <v>3</v>
      </c>
      <c r="Y21" s="37">
        <v>4</v>
      </c>
      <c r="Z21" s="37">
        <v>4</v>
      </c>
      <c r="AA21" s="37">
        <v>5</v>
      </c>
      <c r="AB21" s="26"/>
    </row>
    <row r="22" spans="1:28" x14ac:dyDescent="0.2">
      <c r="A22" s="24"/>
      <c r="B22" s="2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26"/>
    </row>
    <row r="23" spans="1:28" x14ac:dyDescent="0.2">
      <c r="A23" s="24" t="s">
        <v>43</v>
      </c>
      <c r="B23" s="10" t="s">
        <v>44</v>
      </c>
      <c r="C23" s="39">
        <f>SUM(C24:C25)</f>
        <v>442</v>
      </c>
      <c r="D23" s="39">
        <f>SUM(D24,D25)</f>
        <v>289</v>
      </c>
      <c r="E23" s="39">
        <f t="shared" ref="E23:AA23" si="6">SUM(E24,E25)</f>
        <v>4</v>
      </c>
      <c r="F23" s="39">
        <f t="shared" si="6"/>
        <v>12</v>
      </c>
      <c r="G23" s="39">
        <f t="shared" si="6"/>
        <v>10</v>
      </c>
      <c r="H23" s="39">
        <f t="shared" si="6"/>
        <v>11</v>
      </c>
      <c r="I23" s="39">
        <f t="shared" si="6"/>
        <v>5</v>
      </c>
      <c r="J23" s="39">
        <f t="shared" si="6"/>
        <v>47</v>
      </c>
      <c r="K23" s="39">
        <f t="shared" si="6"/>
        <v>16</v>
      </c>
      <c r="L23" s="39">
        <f t="shared" si="6"/>
        <v>4</v>
      </c>
      <c r="M23" s="39">
        <f t="shared" si="6"/>
        <v>21</v>
      </c>
      <c r="N23" s="39">
        <f t="shared" si="6"/>
        <v>26</v>
      </c>
      <c r="O23" s="39">
        <f t="shared" si="6"/>
        <v>20</v>
      </c>
      <c r="P23" s="39">
        <f t="shared" si="6"/>
        <v>78</v>
      </c>
      <c r="Q23" s="39">
        <f t="shared" si="6"/>
        <v>35</v>
      </c>
      <c r="R23" s="39">
        <f t="shared" si="6"/>
        <v>12</v>
      </c>
      <c r="S23" s="39">
        <f t="shared" si="6"/>
        <v>23</v>
      </c>
      <c r="T23" s="39">
        <f t="shared" si="6"/>
        <v>11</v>
      </c>
      <c r="U23" s="39">
        <f t="shared" si="6"/>
        <v>18</v>
      </c>
      <c r="V23" s="39" t="s">
        <v>67</v>
      </c>
      <c r="W23" s="39">
        <f t="shared" si="6"/>
        <v>27</v>
      </c>
      <c r="X23" s="39">
        <f t="shared" si="6"/>
        <v>15</v>
      </c>
      <c r="Y23" s="39">
        <f t="shared" si="6"/>
        <v>20</v>
      </c>
      <c r="Z23" s="39">
        <f t="shared" si="6"/>
        <v>22</v>
      </c>
      <c r="AA23" s="39">
        <f t="shared" si="6"/>
        <v>5</v>
      </c>
      <c r="AB23" s="26" t="s">
        <v>43</v>
      </c>
    </row>
    <row r="24" spans="1:28" x14ac:dyDescent="0.2">
      <c r="A24" s="24"/>
      <c r="B24" s="10" t="s">
        <v>37</v>
      </c>
      <c r="C24" s="37">
        <v>233</v>
      </c>
      <c r="D24" s="11">
        <f t="shared" ref="D24:D25" si="7">SUM(E24:Q24)</f>
        <v>148</v>
      </c>
      <c r="E24" s="37">
        <v>2</v>
      </c>
      <c r="F24" s="37">
        <v>7</v>
      </c>
      <c r="G24" s="37">
        <v>3</v>
      </c>
      <c r="H24" s="37">
        <v>8</v>
      </c>
      <c r="I24" s="37">
        <v>3</v>
      </c>
      <c r="J24" s="37">
        <v>19</v>
      </c>
      <c r="K24" s="37">
        <v>10</v>
      </c>
      <c r="L24" s="37">
        <v>3</v>
      </c>
      <c r="M24" s="37">
        <v>10</v>
      </c>
      <c r="N24" s="37">
        <v>12</v>
      </c>
      <c r="O24" s="37">
        <v>11</v>
      </c>
      <c r="P24" s="37">
        <v>40</v>
      </c>
      <c r="Q24" s="37">
        <v>20</v>
      </c>
      <c r="R24" s="37">
        <v>9</v>
      </c>
      <c r="S24" s="37">
        <v>17</v>
      </c>
      <c r="T24" s="37">
        <v>3</v>
      </c>
      <c r="U24" s="37">
        <v>12</v>
      </c>
      <c r="V24" s="37" t="s">
        <v>67</v>
      </c>
      <c r="W24" s="37">
        <v>8</v>
      </c>
      <c r="X24" s="37">
        <v>9</v>
      </c>
      <c r="Y24" s="37">
        <v>12</v>
      </c>
      <c r="Z24" s="37">
        <v>12</v>
      </c>
      <c r="AA24" s="37">
        <v>3</v>
      </c>
      <c r="AB24" s="26"/>
    </row>
    <row r="25" spans="1:28" x14ac:dyDescent="0.2">
      <c r="A25" s="24"/>
      <c r="B25" s="10" t="s">
        <v>38</v>
      </c>
      <c r="C25" s="37">
        <v>209</v>
      </c>
      <c r="D25" s="11">
        <f t="shared" si="7"/>
        <v>141</v>
      </c>
      <c r="E25" s="37">
        <v>2</v>
      </c>
      <c r="F25" s="37">
        <v>5</v>
      </c>
      <c r="G25" s="37">
        <v>7</v>
      </c>
      <c r="H25" s="37">
        <v>3</v>
      </c>
      <c r="I25" s="37">
        <v>2</v>
      </c>
      <c r="J25" s="37">
        <v>28</v>
      </c>
      <c r="K25" s="37">
        <v>6</v>
      </c>
      <c r="L25" s="37">
        <v>1</v>
      </c>
      <c r="M25" s="37">
        <v>11</v>
      </c>
      <c r="N25" s="37">
        <v>14</v>
      </c>
      <c r="O25" s="37">
        <v>9</v>
      </c>
      <c r="P25" s="37">
        <v>38</v>
      </c>
      <c r="Q25" s="37">
        <v>15</v>
      </c>
      <c r="R25" s="37">
        <v>3</v>
      </c>
      <c r="S25" s="37">
        <v>6</v>
      </c>
      <c r="T25" s="37">
        <v>8</v>
      </c>
      <c r="U25" s="37">
        <v>6</v>
      </c>
      <c r="V25" s="37" t="s">
        <v>67</v>
      </c>
      <c r="W25" s="37">
        <v>19</v>
      </c>
      <c r="X25" s="37">
        <v>6</v>
      </c>
      <c r="Y25" s="37">
        <v>8</v>
      </c>
      <c r="Z25" s="37">
        <v>10</v>
      </c>
      <c r="AA25" s="37">
        <v>2</v>
      </c>
      <c r="AB25" s="26"/>
    </row>
    <row r="26" spans="1:28" x14ac:dyDescent="0.2">
      <c r="A26" s="24"/>
      <c r="B26" s="2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26"/>
    </row>
    <row r="27" spans="1:28" x14ac:dyDescent="0.2">
      <c r="A27" s="24" t="s">
        <v>39</v>
      </c>
      <c r="B27" s="10" t="s">
        <v>40</v>
      </c>
      <c r="C27" s="39">
        <f>SUM(C28:C29)</f>
        <v>478</v>
      </c>
      <c r="D27" s="39">
        <f>SUM(D28,D29)</f>
        <v>324</v>
      </c>
      <c r="E27" s="39">
        <f t="shared" ref="E27:AA27" si="8">SUM(E28,E29)</f>
        <v>6</v>
      </c>
      <c r="F27" s="39">
        <f t="shared" si="8"/>
        <v>9</v>
      </c>
      <c r="G27" s="39">
        <f t="shared" si="8"/>
        <v>15</v>
      </c>
      <c r="H27" s="39">
        <f t="shared" si="8"/>
        <v>15</v>
      </c>
      <c r="I27" s="39">
        <f t="shared" si="8"/>
        <v>7</v>
      </c>
      <c r="J27" s="39">
        <f t="shared" si="8"/>
        <v>49</v>
      </c>
      <c r="K27" s="39">
        <f t="shared" si="8"/>
        <v>25</v>
      </c>
      <c r="L27" s="39">
        <f t="shared" si="8"/>
        <v>13</v>
      </c>
      <c r="M27" s="39">
        <f t="shared" si="8"/>
        <v>29</v>
      </c>
      <c r="N27" s="39">
        <f t="shared" si="8"/>
        <v>36</v>
      </c>
      <c r="O27" s="39">
        <f t="shared" si="8"/>
        <v>32</v>
      </c>
      <c r="P27" s="39">
        <f t="shared" si="8"/>
        <v>66</v>
      </c>
      <c r="Q27" s="39">
        <f t="shared" si="8"/>
        <v>22</v>
      </c>
      <c r="R27" s="39">
        <f t="shared" si="8"/>
        <v>10</v>
      </c>
      <c r="S27" s="39">
        <f t="shared" si="8"/>
        <v>24</v>
      </c>
      <c r="T27" s="39">
        <f t="shared" si="8"/>
        <v>12</v>
      </c>
      <c r="U27" s="39">
        <f t="shared" si="8"/>
        <v>18</v>
      </c>
      <c r="V27" s="39">
        <f t="shared" si="8"/>
        <v>1</v>
      </c>
      <c r="W27" s="39">
        <f t="shared" si="8"/>
        <v>30</v>
      </c>
      <c r="X27" s="39">
        <f t="shared" si="8"/>
        <v>14</v>
      </c>
      <c r="Y27" s="39">
        <f t="shared" si="8"/>
        <v>17</v>
      </c>
      <c r="Z27" s="39">
        <f t="shared" si="8"/>
        <v>17</v>
      </c>
      <c r="AA27" s="39">
        <f t="shared" si="8"/>
        <v>11</v>
      </c>
      <c r="AB27" s="26" t="s">
        <v>39</v>
      </c>
    </row>
    <row r="28" spans="1:28" x14ac:dyDescent="0.2">
      <c r="A28" s="24"/>
      <c r="B28" s="10" t="s">
        <v>37</v>
      </c>
      <c r="C28" s="37">
        <v>260</v>
      </c>
      <c r="D28" s="11">
        <f t="shared" ref="D28:D29" si="9">SUM(E28:Q28)</f>
        <v>164</v>
      </c>
      <c r="E28" s="37">
        <v>3</v>
      </c>
      <c r="F28" s="37">
        <v>4</v>
      </c>
      <c r="G28" s="37">
        <v>9</v>
      </c>
      <c r="H28" s="37">
        <v>11</v>
      </c>
      <c r="I28" s="37">
        <v>3</v>
      </c>
      <c r="J28" s="37">
        <v>22</v>
      </c>
      <c r="K28" s="37">
        <v>11</v>
      </c>
      <c r="L28" s="37">
        <v>6</v>
      </c>
      <c r="M28" s="37">
        <v>14</v>
      </c>
      <c r="N28" s="37">
        <v>19</v>
      </c>
      <c r="O28" s="37">
        <v>17</v>
      </c>
      <c r="P28" s="37">
        <v>34</v>
      </c>
      <c r="Q28" s="37">
        <v>11</v>
      </c>
      <c r="R28" s="37">
        <v>4</v>
      </c>
      <c r="S28" s="37">
        <v>20</v>
      </c>
      <c r="T28" s="37">
        <v>8</v>
      </c>
      <c r="U28" s="37">
        <v>12</v>
      </c>
      <c r="V28" s="37" t="s">
        <v>67</v>
      </c>
      <c r="W28" s="37">
        <v>15</v>
      </c>
      <c r="X28" s="37">
        <v>8</v>
      </c>
      <c r="Y28" s="37">
        <v>9</v>
      </c>
      <c r="Z28" s="37">
        <v>13</v>
      </c>
      <c r="AA28" s="37">
        <v>7</v>
      </c>
      <c r="AB28" s="26"/>
    </row>
    <row r="29" spans="1:28" x14ac:dyDescent="0.2">
      <c r="A29" s="24"/>
      <c r="B29" s="10" t="s">
        <v>38</v>
      </c>
      <c r="C29" s="37">
        <v>218</v>
      </c>
      <c r="D29" s="11">
        <f t="shared" si="9"/>
        <v>160</v>
      </c>
      <c r="E29" s="37">
        <v>3</v>
      </c>
      <c r="F29" s="37">
        <v>5</v>
      </c>
      <c r="G29" s="37">
        <v>6</v>
      </c>
      <c r="H29" s="37">
        <v>4</v>
      </c>
      <c r="I29" s="37">
        <v>4</v>
      </c>
      <c r="J29" s="37">
        <v>27</v>
      </c>
      <c r="K29" s="37">
        <v>14</v>
      </c>
      <c r="L29" s="37">
        <v>7</v>
      </c>
      <c r="M29" s="37">
        <v>15</v>
      </c>
      <c r="N29" s="37">
        <v>17</v>
      </c>
      <c r="O29" s="37">
        <v>15</v>
      </c>
      <c r="P29" s="37">
        <v>32</v>
      </c>
      <c r="Q29" s="37">
        <v>11</v>
      </c>
      <c r="R29" s="37">
        <v>6</v>
      </c>
      <c r="S29" s="37">
        <v>4</v>
      </c>
      <c r="T29" s="37">
        <v>4</v>
      </c>
      <c r="U29" s="37">
        <v>6</v>
      </c>
      <c r="V29" s="37">
        <v>1</v>
      </c>
      <c r="W29" s="37">
        <v>15</v>
      </c>
      <c r="X29" s="37">
        <v>6</v>
      </c>
      <c r="Y29" s="37">
        <v>8</v>
      </c>
      <c r="Z29" s="37">
        <v>4</v>
      </c>
      <c r="AA29" s="37">
        <v>4</v>
      </c>
      <c r="AB29" s="26"/>
    </row>
    <row r="30" spans="1:28" x14ac:dyDescent="0.2">
      <c r="A30" s="24"/>
      <c r="B30" s="2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26"/>
    </row>
    <row r="31" spans="1:28" x14ac:dyDescent="0.2">
      <c r="A31" s="24" t="s">
        <v>45</v>
      </c>
      <c r="B31" s="10" t="s">
        <v>46</v>
      </c>
      <c r="C31" s="39">
        <f>SUM(C32:C33)</f>
        <v>422</v>
      </c>
      <c r="D31" s="39">
        <f>SUM(D32,D33)</f>
        <v>284</v>
      </c>
      <c r="E31" s="39" t="s">
        <v>67</v>
      </c>
      <c r="F31" s="39">
        <f t="shared" ref="F31:AA31" si="10">SUM(F32,F33)</f>
        <v>13</v>
      </c>
      <c r="G31" s="39">
        <f t="shared" si="10"/>
        <v>13</v>
      </c>
      <c r="H31" s="39">
        <f t="shared" si="10"/>
        <v>14</v>
      </c>
      <c r="I31" s="39">
        <f t="shared" si="10"/>
        <v>6</v>
      </c>
      <c r="J31" s="39">
        <f t="shared" si="10"/>
        <v>37</v>
      </c>
      <c r="K31" s="39">
        <f t="shared" si="10"/>
        <v>14</v>
      </c>
      <c r="L31" s="39">
        <f t="shared" si="10"/>
        <v>15</v>
      </c>
      <c r="M31" s="39">
        <f t="shared" si="10"/>
        <v>31</v>
      </c>
      <c r="N31" s="39">
        <f t="shared" si="10"/>
        <v>23</v>
      </c>
      <c r="O31" s="39">
        <f t="shared" si="10"/>
        <v>18</v>
      </c>
      <c r="P31" s="39">
        <f t="shared" si="10"/>
        <v>75</v>
      </c>
      <c r="Q31" s="39">
        <f t="shared" si="10"/>
        <v>25</v>
      </c>
      <c r="R31" s="39">
        <f t="shared" si="10"/>
        <v>8</v>
      </c>
      <c r="S31" s="39">
        <f t="shared" si="10"/>
        <v>20</v>
      </c>
      <c r="T31" s="39">
        <f t="shared" si="10"/>
        <v>18</v>
      </c>
      <c r="U31" s="39">
        <f t="shared" si="10"/>
        <v>13</v>
      </c>
      <c r="V31" s="39" t="s">
        <v>67</v>
      </c>
      <c r="W31" s="39">
        <f t="shared" si="10"/>
        <v>20</v>
      </c>
      <c r="X31" s="39">
        <f t="shared" si="10"/>
        <v>12</v>
      </c>
      <c r="Y31" s="39">
        <f t="shared" si="10"/>
        <v>24</v>
      </c>
      <c r="Z31" s="39">
        <f t="shared" si="10"/>
        <v>15</v>
      </c>
      <c r="AA31" s="39">
        <f t="shared" si="10"/>
        <v>8</v>
      </c>
      <c r="AB31" s="26" t="s">
        <v>45</v>
      </c>
    </row>
    <row r="32" spans="1:28" x14ac:dyDescent="0.2">
      <c r="A32" s="24"/>
      <c r="B32" s="10" t="s">
        <v>37</v>
      </c>
      <c r="C32" s="37">
        <v>206</v>
      </c>
      <c r="D32" s="11">
        <f t="shared" ref="D32:D33" si="11">SUM(E32:Q32)</f>
        <v>132</v>
      </c>
      <c r="E32" s="37" t="s">
        <v>67</v>
      </c>
      <c r="F32" s="37">
        <v>4</v>
      </c>
      <c r="G32" s="37">
        <v>8</v>
      </c>
      <c r="H32" s="37">
        <v>4</v>
      </c>
      <c r="I32" s="37">
        <v>2</v>
      </c>
      <c r="J32" s="37">
        <v>15</v>
      </c>
      <c r="K32" s="37">
        <v>9</v>
      </c>
      <c r="L32" s="37">
        <v>5</v>
      </c>
      <c r="M32" s="37">
        <v>17</v>
      </c>
      <c r="N32" s="37">
        <v>8</v>
      </c>
      <c r="O32" s="37">
        <v>13</v>
      </c>
      <c r="P32" s="37">
        <v>37</v>
      </c>
      <c r="Q32" s="37">
        <v>10</v>
      </c>
      <c r="R32" s="37">
        <v>4</v>
      </c>
      <c r="S32" s="37">
        <v>11</v>
      </c>
      <c r="T32" s="37">
        <v>8</v>
      </c>
      <c r="U32" s="37">
        <v>7</v>
      </c>
      <c r="V32" s="37" t="s">
        <v>67</v>
      </c>
      <c r="W32" s="37">
        <v>13</v>
      </c>
      <c r="X32" s="37">
        <v>6</v>
      </c>
      <c r="Y32" s="37">
        <v>13</v>
      </c>
      <c r="Z32" s="37">
        <v>7</v>
      </c>
      <c r="AA32" s="37">
        <v>5</v>
      </c>
      <c r="AB32" s="26"/>
    </row>
    <row r="33" spans="1:28" x14ac:dyDescent="0.2">
      <c r="A33" s="24"/>
      <c r="B33" s="10" t="s">
        <v>38</v>
      </c>
      <c r="C33" s="37">
        <v>216</v>
      </c>
      <c r="D33" s="11">
        <f t="shared" si="11"/>
        <v>152</v>
      </c>
      <c r="E33" s="37" t="s">
        <v>67</v>
      </c>
      <c r="F33" s="37">
        <v>9</v>
      </c>
      <c r="G33" s="37">
        <v>5</v>
      </c>
      <c r="H33" s="37">
        <v>10</v>
      </c>
      <c r="I33" s="37">
        <v>4</v>
      </c>
      <c r="J33" s="37">
        <v>22</v>
      </c>
      <c r="K33" s="37">
        <v>5</v>
      </c>
      <c r="L33" s="37">
        <v>10</v>
      </c>
      <c r="M33" s="37">
        <v>14</v>
      </c>
      <c r="N33" s="37">
        <v>15</v>
      </c>
      <c r="O33" s="37">
        <v>5</v>
      </c>
      <c r="P33" s="37">
        <v>38</v>
      </c>
      <c r="Q33" s="37">
        <v>15</v>
      </c>
      <c r="R33" s="37">
        <v>4</v>
      </c>
      <c r="S33" s="37">
        <v>9</v>
      </c>
      <c r="T33" s="37">
        <v>10</v>
      </c>
      <c r="U33" s="37">
        <v>6</v>
      </c>
      <c r="V33" s="37" t="s">
        <v>67</v>
      </c>
      <c r="W33" s="37">
        <v>7</v>
      </c>
      <c r="X33" s="37">
        <v>6</v>
      </c>
      <c r="Y33" s="37">
        <v>11</v>
      </c>
      <c r="Z33" s="37">
        <v>8</v>
      </c>
      <c r="AA33" s="37">
        <v>3</v>
      </c>
      <c r="AB33" s="26"/>
    </row>
    <row r="34" spans="1:28" x14ac:dyDescent="0.2">
      <c r="A34" s="24"/>
      <c r="B34" s="2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26"/>
    </row>
    <row r="35" spans="1:28" x14ac:dyDescent="0.2">
      <c r="A35" s="24" t="s">
        <v>47</v>
      </c>
      <c r="B35" s="10" t="s">
        <v>48</v>
      </c>
      <c r="C35" s="39">
        <f>SUM(C36:C37)</f>
        <v>259</v>
      </c>
      <c r="D35" s="39">
        <f>SUM(D36,D37)</f>
        <v>174</v>
      </c>
      <c r="E35" s="39">
        <f t="shared" ref="E35:AA35" si="12">SUM(E36,E37)</f>
        <v>1</v>
      </c>
      <c r="F35" s="39">
        <f t="shared" si="12"/>
        <v>6</v>
      </c>
      <c r="G35" s="39">
        <f t="shared" si="12"/>
        <v>3</v>
      </c>
      <c r="H35" s="39">
        <f t="shared" si="12"/>
        <v>4</v>
      </c>
      <c r="I35" s="39">
        <f t="shared" si="12"/>
        <v>2</v>
      </c>
      <c r="J35" s="39">
        <f t="shared" si="12"/>
        <v>32</v>
      </c>
      <c r="K35" s="39">
        <f t="shared" si="12"/>
        <v>10</v>
      </c>
      <c r="L35" s="39">
        <f t="shared" si="12"/>
        <v>9</v>
      </c>
      <c r="M35" s="39">
        <f t="shared" si="12"/>
        <v>22</v>
      </c>
      <c r="N35" s="39">
        <f t="shared" si="12"/>
        <v>10</v>
      </c>
      <c r="O35" s="39">
        <f t="shared" si="12"/>
        <v>17</v>
      </c>
      <c r="P35" s="39">
        <f t="shared" si="12"/>
        <v>40</v>
      </c>
      <c r="Q35" s="39">
        <f t="shared" si="12"/>
        <v>18</v>
      </c>
      <c r="R35" s="39">
        <f t="shared" si="12"/>
        <v>6</v>
      </c>
      <c r="S35" s="39">
        <f t="shared" si="12"/>
        <v>15</v>
      </c>
      <c r="T35" s="39">
        <f t="shared" si="12"/>
        <v>7</v>
      </c>
      <c r="U35" s="39">
        <f t="shared" si="12"/>
        <v>11</v>
      </c>
      <c r="V35" s="39" t="s">
        <v>67</v>
      </c>
      <c r="W35" s="39">
        <f t="shared" si="12"/>
        <v>17</v>
      </c>
      <c r="X35" s="39">
        <f t="shared" si="12"/>
        <v>6</v>
      </c>
      <c r="Y35" s="39">
        <f t="shared" si="12"/>
        <v>10</v>
      </c>
      <c r="Z35" s="39">
        <f t="shared" si="12"/>
        <v>5</v>
      </c>
      <c r="AA35" s="39">
        <f t="shared" si="12"/>
        <v>8</v>
      </c>
      <c r="AB35" s="26" t="s">
        <v>47</v>
      </c>
    </row>
    <row r="36" spans="1:28" x14ac:dyDescent="0.2">
      <c r="A36" s="24"/>
      <c r="B36" s="10" t="s">
        <v>37</v>
      </c>
      <c r="C36" s="37">
        <v>127</v>
      </c>
      <c r="D36" s="11">
        <f t="shared" ref="D36:D37" si="13">SUM(E36:Q36)</f>
        <v>71</v>
      </c>
      <c r="E36" s="37" t="s">
        <v>67</v>
      </c>
      <c r="F36" s="37">
        <v>2</v>
      </c>
      <c r="G36" s="37">
        <v>2</v>
      </c>
      <c r="H36" s="37">
        <v>2</v>
      </c>
      <c r="I36" s="37">
        <v>1</v>
      </c>
      <c r="J36" s="37">
        <v>10</v>
      </c>
      <c r="K36" s="37">
        <v>5</v>
      </c>
      <c r="L36" s="37">
        <v>1</v>
      </c>
      <c r="M36" s="37">
        <v>11</v>
      </c>
      <c r="N36" s="37">
        <v>3</v>
      </c>
      <c r="O36" s="37">
        <v>7</v>
      </c>
      <c r="P36" s="37">
        <v>21</v>
      </c>
      <c r="Q36" s="37">
        <v>6</v>
      </c>
      <c r="R36" s="37">
        <v>2</v>
      </c>
      <c r="S36" s="37">
        <v>7</v>
      </c>
      <c r="T36" s="37">
        <v>6</v>
      </c>
      <c r="U36" s="37">
        <v>8</v>
      </c>
      <c r="V36" s="37" t="s">
        <v>67</v>
      </c>
      <c r="W36" s="37">
        <v>12</v>
      </c>
      <c r="X36" s="37">
        <v>3</v>
      </c>
      <c r="Y36" s="37">
        <v>7</v>
      </c>
      <c r="Z36" s="37">
        <v>5</v>
      </c>
      <c r="AA36" s="37">
        <v>6</v>
      </c>
      <c r="AB36" s="26"/>
    </row>
    <row r="37" spans="1:28" x14ac:dyDescent="0.2">
      <c r="A37" s="24"/>
      <c r="B37" s="10" t="s">
        <v>38</v>
      </c>
      <c r="C37" s="37">
        <v>132</v>
      </c>
      <c r="D37" s="11">
        <f t="shared" si="13"/>
        <v>103</v>
      </c>
      <c r="E37" s="37">
        <v>1</v>
      </c>
      <c r="F37" s="37">
        <v>4</v>
      </c>
      <c r="G37" s="37">
        <v>1</v>
      </c>
      <c r="H37" s="37">
        <v>2</v>
      </c>
      <c r="I37" s="37">
        <v>1</v>
      </c>
      <c r="J37" s="37">
        <v>22</v>
      </c>
      <c r="K37" s="37">
        <v>5</v>
      </c>
      <c r="L37" s="37">
        <v>8</v>
      </c>
      <c r="M37" s="37">
        <v>11</v>
      </c>
      <c r="N37" s="37">
        <v>7</v>
      </c>
      <c r="O37" s="37">
        <v>10</v>
      </c>
      <c r="P37" s="37">
        <v>19</v>
      </c>
      <c r="Q37" s="37">
        <v>12</v>
      </c>
      <c r="R37" s="37">
        <v>4</v>
      </c>
      <c r="S37" s="37">
        <v>8</v>
      </c>
      <c r="T37" s="37">
        <v>1</v>
      </c>
      <c r="U37" s="37">
        <v>3</v>
      </c>
      <c r="V37" s="37" t="s">
        <v>67</v>
      </c>
      <c r="W37" s="37">
        <v>5</v>
      </c>
      <c r="X37" s="37">
        <v>3</v>
      </c>
      <c r="Y37" s="37">
        <v>3</v>
      </c>
      <c r="Z37" s="37" t="s">
        <v>67</v>
      </c>
      <c r="AA37" s="37">
        <v>2</v>
      </c>
      <c r="AB37" s="26"/>
    </row>
    <row r="38" spans="1:28" x14ac:dyDescent="0.2">
      <c r="A38" s="24"/>
      <c r="B38" s="2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26"/>
    </row>
    <row r="39" spans="1:28" x14ac:dyDescent="0.2">
      <c r="A39" s="24" t="s">
        <v>49</v>
      </c>
      <c r="B39" s="10" t="s">
        <v>50</v>
      </c>
      <c r="C39" s="39">
        <f>SUM(C40:C41)</f>
        <v>232</v>
      </c>
      <c r="D39" s="39">
        <f>SUM(D40,D41)</f>
        <v>150</v>
      </c>
      <c r="E39" s="39" t="s">
        <v>67</v>
      </c>
      <c r="F39" s="39">
        <f t="shared" ref="F39:AA39" si="14">SUM(F40,F41)</f>
        <v>5</v>
      </c>
      <c r="G39" s="39">
        <f t="shared" si="14"/>
        <v>5</v>
      </c>
      <c r="H39" s="39">
        <f t="shared" si="14"/>
        <v>6</v>
      </c>
      <c r="I39" s="39">
        <f t="shared" si="14"/>
        <v>2</v>
      </c>
      <c r="J39" s="39">
        <f t="shared" si="14"/>
        <v>13</v>
      </c>
      <c r="K39" s="39">
        <f t="shared" si="14"/>
        <v>7</v>
      </c>
      <c r="L39" s="39">
        <f t="shared" si="14"/>
        <v>4</v>
      </c>
      <c r="M39" s="39">
        <f t="shared" si="14"/>
        <v>15</v>
      </c>
      <c r="N39" s="39">
        <f t="shared" si="14"/>
        <v>19</v>
      </c>
      <c r="O39" s="39">
        <f t="shared" si="14"/>
        <v>12</v>
      </c>
      <c r="P39" s="39">
        <f t="shared" si="14"/>
        <v>46</v>
      </c>
      <c r="Q39" s="39">
        <f t="shared" si="14"/>
        <v>16</v>
      </c>
      <c r="R39" s="39">
        <f t="shared" si="14"/>
        <v>3</v>
      </c>
      <c r="S39" s="39">
        <f t="shared" si="14"/>
        <v>9</v>
      </c>
      <c r="T39" s="39">
        <f t="shared" si="14"/>
        <v>10</v>
      </c>
      <c r="U39" s="39">
        <f t="shared" si="14"/>
        <v>10</v>
      </c>
      <c r="V39" s="39">
        <f t="shared" si="14"/>
        <v>1</v>
      </c>
      <c r="W39" s="39">
        <f t="shared" si="14"/>
        <v>16</v>
      </c>
      <c r="X39" s="39">
        <f t="shared" si="14"/>
        <v>8</v>
      </c>
      <c r="Y39" s="39">
        <f t="shared" si="14"/>
        <v>11</v>
      </c>
      <c r="Z39" s="39">
        <f t="shared" si="14"/>
        <v>8</v>
      </c>
      <c r="AA39" s="39">
        <f t="shared" si="14"/>
        <v>6</v>
      </c>
      <c r="AB39" s="26" t="s">
        <v>49</v>
      </c>
    </row>
    <row r="40" spans="1:28" x14ac:dyDescent="0.2">
      <c r="A40" s="24"/>
      <c r="B40" s="10" t="s">
        <v>37</v>
      </c>
      <c r="C40" s="37">
        <v>114</v>
      </c>
      <c r="D40" s="11">
        <f t="shared" ref="D40:D41" si="15">SUM(E40:Q40)</f>
        <v>73</v>
      </c>
      <c r="E40" s="37" t="s">
        <v>67</v>
      </c>
      <c r="F40" s="37">
        <v>4</v>
      </c>
      <c r="G40" s="37">
        <v>3</v>
      </c>
      <c r="H40" s="37">
        <v>2</v>
      </c>
      <c r="I40" s="37">
        <v>2</v>
      </c>
      <c r="J40" s="37">
        <v>4</v>
      </c>
      <c r="K40" s="37">
        <v>5</v>
      </c>
      <c r="L40" s="37">
        <v>1</v>
      </c>
      <c r="M40" s="37">
        <v>7</v>
      </c>
      <c r="N40" s="37">
        <v>8</v>
      </c>
      <c r="O40" s="37">
        <v>5</v>
      </c>
      <c r="P40" s="37">
        <v>22</v>
      </c>
      <c r="Q40" s="37">
        <v>10</v>
      </c>
      <c r="R40" s="37">
        <v>1</v>
      </c>
      <c r="S40" s="37">
        <v>2</v>
      </c>
      <c r="T40" s="37">
        <v>7</v>
      </c>
      <c r="U40" s="37">
        <v>5</v>
      </c>
      <c r="V40" s="37">
        <v>1</v>
      </c>
      <c r="W40" s="37">
        <v>8</v>
      </c>
      <c r="X40" s="37">
        <v>4</v>
      </c>
      <c r="Y40" s="37">
        <v>6</v>
      </c>
      <c r="Z40" s="37">
        <v>4</v>
      </c>
      <c r="AA40" s="37">
        <v>3</v>
      </c>
      <c r="AB40" s="26"/>
    </row>
    <row r="41" spans="1:28" x14ac:dyDescent="0.2">
      <c r="A41" s="24"/>
      <c r="B41" s="10" t="s">
        <v>38</v>
      </c>
      <c r="C41" s="37">
        <v>118</v>
      </c>
      <c r="D41" s="11">
        <f t="shared" si="15"/>
        <v>77</v>
      </c>
      <c r="E41" s="37" t="s">
        <v>67</v>
      </c>
      <c r="F41" s="37">
        <v>1</v>
      </c>
      <c r="G41" s="37">
        <v>2</v>
      </c>
      <c r="H41" s="37">
        <v>4</v>
      </c>
      <c r="I41" s="37" t="s">
        <v>67</v>
      </c>
      <c r="J41" s="37">
        <v>9</v>
      </c>
      <c r="K41" s="37">
        <v>2</v>
      </c>
      <c r="L41" s="37">
        <v>3</v>
      </c>
      <c r="M41" s="37">
        <v>8</v>
      </c>
      <c r="N41" s="37">
        <v>11</v>
      </c>
      <c r="O41" s="37">
        <v>7</v>
      </c>
      <c r="P41" s="37">
        <v>24</v>
      </c>
      <c r="Q41" s="37">
        <v>6</v>
      </c>
      <c r="R41" s="37">
        <v>2</v>
      </c>
      <c r="S41" s="37">
        <v>7</v>
      </c>
      <c r="T41" s="37">
        <v>3</v>
      </c>
      <c r="U41" s="37">
        <v>5</v>
      </c>
      <c r="V41" s="37" t="s">
        <v>67</v>
      </c>
      <c r="W41" s="37">
        <v>8</v>
      </c>
      <c r="X41" s="37">
        <v>4</v>
      </c>
      <c r="Y41" s="37">
        <v>5</v>
      </c>
      <c r="Z41" s="37">
        <v>4</v>
      </c>
      <c r="AA41" s="37">
        <v>3</v>
      </c>
      <c r="AB41" s="26"/>
    </row>
    <row r="42" spans="1:28" x14ac:dyDescent="0.2">
      <c r="A42" s="24"/>
      <c r="B42" s="28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26"/>
    </row>
    <row r="43" spans="1:28" x14ac:dyDescent="0.2">
      <c r="A43" s="24" t="s">
        <v>51</v>
      </c>
      <c r="B43" s="10" t="s">
        <v>52</v>
      </c>
      <c r="C43" s="37"/>
      <c r="D43" s="11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29" t="s">
        <v>51</v>
      </c>
    </row>
    <row r="44" spans="1:28" x14ac:dyDescent="0.2">
      <c r="A44" s="24"/>
      <c r="B44" s="10" t="s">
        <v>53</v>
      </c>
      <c r="C44" s="39">
        <f>SUM(C45:C46)</f>
        <v>203</v>
      </c>
      <c r="D44" s="39">
        <f>SUM(D45,D46)</f>
        <v>113</v>
      </c>
      <c r="E44" s="39">
        <f t="shared" ref="E44:AA44" si="16">SUM(E45,E46)</f>
        <v>1</v>
      </c>
      <c r="F44" s="39">
        <f t="shared" si="16"/>
        <v>17</v>
      </c>
      <c r="G44" s="39">
        <f t="shared" si="16"/>
        <v>7</v>
      </c>
      <c r="H44" s="39">
        <f t="shared" si="16"/>
        <v>13</v>
      </c>
      <c r="I44" s="39">
        <f t="shared" si="16"/>
        <v>8</v>
      </c>
      <c r="J44" s="39">
        <f t="shared" si="16"/>
        <v>10</v>
      </c>
      <c r="K44" s="39">
        <f t="shared" si="16"/>
        <v>6</v>
      </c>
      <c r="L44" s="39">
        <f t="shared" si="16"/>
        <v>3</v>
      </c>
      <c r="M44" s="39">
        <f t="shared" si="16"/>
        <v>3</v>
      </c>
      <c r="N44" s="39">
        <f t="shared" si="16"/>
        <v>9</v>
      </c>
      <c r="O44" s="39">
        <f t="shared" si="16"/>
        <v>8</v>
      </c>
      <c r="P44" s="39">
        <f t="shared" si="16"/>
        <v>19</v>
      </c>
      <c r="Q44" s="39">
        <f t="shared" si="16"/>
        <v>9</v>
      </c>
      <c r="R44" s="39">
        <f t="shared" si="16"/>
        <v>1</v>
      </c>
      <c r="S44" s="39">
        <f t="shared" si="16"/>
        <v>15</v>
      </c>
      <c r="T44" s="39">
        <f t="shared" si="16"/>
        <v>4</v>
      </c>
      <c r="U44" s="39">
        <f t="shared" si="16"/>
        <v>16</v>
      </c>
      <c r="V44" s="39" t="s">
        <v>67</v>
      </c>
      <c r="W44" s="39">
        <f t="shared" si="16"/>
        <v>22</v>
      </c>
      <c r="X44" s="39">
        <f t="shared" si="16"/>
        <v>8</v>
      </c>
      <c r="Y44" s="39">
        <f t="shared" si="16"/>
        <v>13</v>
      </c>
      <c r="Z44" s="39">
        <f t="shared" si="16"/>
        <v>10</v>
      </c>
      <c r="AA44" s="39">
        <f t="shared" si="16"/>
        <v>1</v>
      </c>
      <c r="AB44" s="26"/>
    </row>
    <row r="45" spans="1:28" x14ac:dyDescent="0.2">
      <c r="A45" s="24"/>
      <c r="B45" s="10" t="s">
        <v>37</v>
      </c>
      <c r="C45" s="37">
        <v>152</v>
      </c>
      <c r="D45" s="11">
        <f t="shared" ref="D45:D46" si="17">SUM(E45:Q45)</f>
        <v>88</v>
      </c>
      <c r="E45" s="37">
        <v>1</v>
      </c>
      <c r="F45" s="37">
        <v>10</v>
      </c>
      <c r="G45" s="37">
        <v>5</v>
      </c>
      <c r="H45" s="37">
        <v>11</v>
      </c>
      <c r="I45" s="37">
        <v>5</v>
      </c>
      <c r="J45" s="37">
        <v>9</v>
      </c>
      <c r="K45" s="37">
        <v>5</v>
      </c>
      <c r="L45" s="37">
        <v>3</v>
      </c>
      <c r="M45" s="37">
        <v>3</v>
      </c>
      <c r="N45" s="37">
        <v>6</v>
      </c>
      <c r="O45" s="37">
        <v>8</v>
      </c>
      <c r="P45" s="37">
        <v>15</v>
      </c>
      <c r="Q45" s="37">
        <v>7</v>
      </c>
      <c r="R45" s="37">
        <v>1</v>
      </c>
      <c r="S45" s="37">
        <v>12</v>
      </c>
      <c r="T45" s="37">
        <v>2</v>
      </c>
      <c r="U45" s="37">
        <v>14</v>
      </c>
      <c r="V45" s="37" t="s">
        <v>67</v>
      </c>
      <c r="W45" s="37">
        <v>14</v>
      </c>
      <c r="X45" s="37">
        <v>4</v>
      </c>
      <c r="Y45" s="37">
        <v>8</v>
      </c>
      <c r="Z45" s="37">
        <v>8</v>
      </c>
      <c r="AA45" s="37">
        <v>1</v>
      </c>
      <c r="AB45" s="26"/>
    </row>
    <row r="46" spans="1:28" x14ac:dyDescent="0.2">
      <c r="A46" s="24"/>
      <c r="B46" s="10" t="s">
        <v>38</v>
      </c>
      <c r="C46" s="37">
        <v>51</v>
      </c>
      <c r="D46" s="11">
        <f t="shared" si="17"/>
        <v>25</v>
      </c>
      <c r="E46" s="37" t="s">
        <v>67</v>
      </c>
      <c r="F46" s="37">
        <v>7</v>
      </c>
      <c r="G46" s="37">
        <v>2</v>
      </c>
      <c r="H46" s="37">
        <v>2</v>
      </c>
      <c r="I46" s="37">
        <v>3</v>
      </c>
      <c r="J46" s="37">
        <v>1</v>
      </c>
      <c r="K46" s="37">
        <v>1</v>
      </c>
      <c r="L46" s="37" t="s">
        <v>67</v>
      </c>
      <c r="M46" s="37" t="s">
        <v>67</v>
      </c>
      <c r="N46" s="37">
        <v>3</v>
      </c>
      <c r="O46" s="37" t="s">
        <v>67</v>
      </c>
      <c r="P46" s="37">
        <v>4</v>
      </c>
      <c r="Q46" s="37">
        <v>2</v>
      </c>
      <c r="R46" s="37" t="s">
        <v>67</v>
      </c>
      <c r="S46" s="37">
        <v>3</v>
      </c>
      <c r="T46" s="37">
        <v>2</v>
      </c>
      <c r="U46" s="37">
        <v>2</v>
      </c>
      <c r="V46" s="37" t="s">
        <v>67</v>
      </c>
      <c r="W46" s="37">
        <v>8</v>
      </c>
      <c r="X46" s="37">
        <v>4</v>
      </c>
      <c r="Y46" s="37">
        <v>5</v>
      </c>
      <c r="Z46" s="37">
        <v>2</v>
      </c>
      <c r="AA46" s="37" t="s">
        <v>67</v>
      </c>
      <c r="AB46" s="26"/>
    </row>
    <row r="47" spans="1:28" x14ac:dyDescent="0.2">
      <c r="A47" s="24"/>
      <c r="B47" s="28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26"/>
    </row>
    <row r="48" spans="1:28" x14ac:dyDescent="0.2">
      <c r="A48" s="24" t="s">
        <v>54</v>
      </c>
      <c r="B48" s="10" t="s">
        <v>55</v>
      </c>
      <c r="C48" s="39">
        <f>SUM(C49:C50)</f>
        <v>114</v>
      </c>
      <c r="D48" s="39">
        <f>SUM(D49,D50)</f>
        <v>66</v>
      </c>
      <c r="E48" s="39">
        <f t="shared" ref="E48:AA48" si="18">SUM(E49,E50)</f>
        <v>1</v>
      </c>
      <c r="F48" s="39">
        <f t="shared" si="18"/>
        <v>2</v>
      </c>
      <c r="G48" s="39">
        <f t="shared" si="18"/>
        <v>4</v>
      </c>
      <c r="H48" s="39">
        <f t="shared" si="18"/>
        <v>5</v>
      </c>
      <c r="I48" s="39">
        <f t="shared" si="18"/>
        <v>3</v>
      </c>
      <c r="J48" s="39">
        <f t="shared" si="18"/>
        <v>6</v>
      </c>
      <c r="K48" s="39">
        <f t="shared" si="18"/>
        <v>9</v>
      </c>
      <c r="L48" s="39">
        <f t="shared" si="18"/>
        <v>3</v>
      </c>
      <c r="M48" s="39">
        <f t="shared" si="18"/>
        <v>4</v>
      </c>
      <c r="N48" s="39">
        <f t="shared" si="18"/>
        <v>8</v>
      </c>
      <c r="O48" s="39">
        <f t="shared" si="18"/>
        <v>3</v>
      </c>
      <c r="P48" s="39">
        <f t="shared" si="18"/>
        <v>13</v>
      </c>
      <c r="Q48" s="39">
        <f t="shared" si="18"/>
        <v>5</v>
      </c>
      <c r="R48" s="39">
        <f t="shared" si="18"/>
        <v>4</v>
      </c>
      <c r="S48" s="39">
        <f t="shared" si="18"/>
        <v>3</v>
      </c>
      <c r="T48" s="39">
        <f t="shared" si="18"/>
        <v>6</v>
      </c>
      <c r="U48" s="39">
        <f t="shared" si="18"/>
        <v>3</v>
      </c>
      <c r="V48" s="39" t="s">
        <v>67</v>
      </c>
      <c r="W48" s="39">
        <f t="shared" si="18"/>
        <v>10</v>
      </c>
      <c r="X48" s="39">
        <f t="shared" si="18"/>
        <v>4</v>
      </c>
      <c r="Y48" s="39">
        <f t="shared" si="18"/>
        <v>8</v>
      </c>
      <c r="Z48" s="39">
        <f t="shared" si="18"/>
        <v>8</v>
      </c>
      <c r="AA48" s="39">
        <f t="shared" si="18"/>
        <v>2</v>
      </c>
      <c r="AB48" s="26" t="s">
        <v>54</v>
      </c>
    </row>
    <row r="49" spans="1:34" x14ac:dyDescent="0.2">
      <c r="A49" s="24"/>
      <c r="B49" s="10" t="s">
        <v>37</v>
      </c>
      <c r="C49" s="37">
        <v>62</v>
      </c>
      <c r="D49" s="11">
        <f t="shared" ref="D49:D50" si="19">SUM(E49:Q49)</f>
        <v>31</v>
      </c>
      <c r="E49" s="37">
        <v>1</v>
      </c>
      <c r="F49" s="37">
        <v>2</v>
      </c>
      <c r="G49" s="37">
        <v>2</v>
      </c>
      <c r="H49" s="37">
        <v>2</v>
      </c>
      <c r="I49" s="37">
        <v>3</v>
      </c>
      <c r="J49" s="37">
        <v>1</v>
      </c>
      <c r="K49" s="37">
        <v>6</v>
      </c>
      <c r="L49" s="37">
        <v>1</v>
      </c>
      <c r="M49" s="37">
        <v>1</v>
      </c>
      <c r="N49" s="37">
        <v>2</v>
      </c>
      <c r="O49" s="37">
        <v>1</v>
      </c>
      <c r="P49" s="37">
        <v>7</v>
      </c>
      <c r="Q49" s="37">
        <v>2</v>
      </c>
      <c r="R49" s="37">
        <v>3</v>
      </c>
      <c r="S49" s="37">
        <v>1</v>
      </c>
      <c r="T49" s="37">
        <v>5</v>
      </c>
      <c r="U49" s="37">
        <v>2</v>
      </c>
      <c r="V49" s="37" t="s">
        <v>67</v>
      </c>
      <c r="W49" s="37">
        <v>7</v>
      </c>
      <c r="X49" s="37">
        <v>4</v>
      </c>
      <c r="Y49" s="37">
        <v>4</v>
      </c>
      <c r="Z49" s="37">
        <v>4</v>
      </c>
      <c r="AA49" s="37">
        <v>1</v>
      </c>
      <c r="AB49" s="26"/>
    </row>
    <row r="50" spans="1:34" x14ac:dyDescent="0.2">
      <c r="A50" s="24"/>
      <c r="B50" s="10" t="s">
        <v>38</v>
      </c>
      <c r="C50" s="37">
        <v>52</v>
      </c>
      <c r="D50" s="11">
        <f t="shared" si="19"/>
        <v>35</v>
      </c>
      <c r="E50" s="37" t="s">
        <v>67</v>
      </c>
      <c r="F50" s="37" t="s">
        <v>67</v>
      </c>
      <c r="G50" s="37">
        <v>2</v>
      </c>
      <c r="H50" s="37">
        <v>3</v>
      </c>
      <c r="I50" s="37" t="s">
        <v>67</v>
      </c>
      <c r="J50" s="37">
        <v>5</v>
      </c>
      <c r="K50" s="37">
        <v>3</v>
      </c>
      <c r="L50" s="37">
        <v>2</v>
      </c>
      <c r="M50" s="37">
        <v>3</v>
      </c>
      <c r="N50" s="37">
        <v>6</v>
      </c>
      <c r="O50" s="37">
        <v>2</v>
      </c>
      <c r="P50" s="37">
        <v>6</v>
      </c>
      <c r="Q50" s="37">
        <v>3</v>
      </c>
      <c r="R50" s="37">
        <v>1</v>
      </c>
      <c r="S50" s="37">
        <v>2</v>
      </c>
      <c r="T50" s="37">
        <v>1</v>
      </c>
      <c r="U50" s="37">
        <v>1</v>
      </c>
      <c r="V50" s="37" t="s">
        <v>67</v>
      </c>
      <c r="W50" s="37">
        <v>3</v>
      </c>
      <c r="X50" s="37" t="s">
        <v>67</v>
      </c>
      <c r="Y50" s="37">
        <v>4</v>
      </c>
      <c r="Z50" s="37">
        <v>4</v>
      </c>
      <c r="AA50" s="37">
        <v>1</v>
      </c>
      <c r="AB50" s="26"/>
    </row>
    <row r="51" spans="1:34" x14ac:dyDescent="0.2">
      <c r="A51" s="24"/>
      <c r="B51" s="2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26"/>
    </row>
    <row r="52" spans="1:34" x14ac:dyDescent="0.2">
      <c r="A52" s="24" t="s">
        <v>62</v>
      </c>
      <c r="B52" s="10" t="s">
        <v>65</v>
      </c>
      <c r="C52" s="39"/>
      <c r="D52" s="1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26" t="s">
        <v>62</v>
      </c>
    </row>
    <row r="53" spans="1:34" x14ac:dyDescent="0.2">
      <c r="A53" s="24"/>
      <c r="B53" s="28" t="s">
        <v>66</v>
      </c>
      <c r="C53" s="39">
        <f>SUM(C54:C55)</f>
        <v>97</v>
      </c>
      <c r="D53" s="39">
        <f>SUM(D54,D55)</f>
        <v>55</v>
      </c>
      <c r="E53" s="39" t="s">
        <v>67</v>
      </c>
      <c r="F53" s="39">
        <f t="shared" ref="F53:AA53" si="20">SUM(F54,F55)</f>
        <v>1</v>
      </c>
      <c r="G53" s="39">
        <f t="shared" si="20"/>
        <v>2</v>
      </c>
      <c r="H53" s="39">
        <f t="shared" si="20"/>
        <v>3</v>
      </c>
      <c r="I53" s="39">
        <f t="shared" si="20"/>
        <v>1</v>
      </c>
      <c r="J53" s="39">
        <f t="shared" si="20"/>
        <v>7</v>
      </c>
      <c r="K53" s="39">
        <f t="shared" si="20"/>
        <v>5</v>
      </c>
      <c r="L53" s="39">
        <f t="shared" si="20"/>
        <v>2</v>
      </c>
      <c r="M53" s="39">
        <f t="shared" si="20"/>
        <v>11</v>
      </c>
      <c r="N53" s="39">
        <f t="shared" si="20"/>
        <v>9</v>
      </c>
      <c r="O53" s="39" t="s">
        <v>67</v>
      </c>
      <c r="P53" s="39">
        <f t="shared" si="20"/>
        <v>8</v>
      </c>
      <c r="Q53" s="39">
        <f t="shared" si="20"/>
        <v>6</v>
      </c>
      <c r="R53" s="39" t="s">
        <v>67</v>
      </c>
      <c r="S53" s="39">
        <f t="shared" si="20"/>
        <v>4</v>
      </c>
      <c r="T53" s="39">
        <f t="shared" si="20"/>
        <v>3</v>
      </c>
      <c r="U53" s="39">
        <f t="shared" si="20"/>
        <v>4</v>
      </c>
      <c r="V53" s="39">
        <f t="shared" si="20"/>
        <v>2</v>
      </c>
      <c r="W53" s="39">
        <f t="shared" si="20"/>
        <v>11</v>
      </c>
      <c r="X53" s="39">
        <f t="shared" si="20"/>
        <v>5</v>
      </c>
      <c r="Y53" s="39">
        <f t="shared" si="20"/>
        <v>5</v>
      </c>
      <c r="Z53" s="39">
        <f t="shared" si="20"/>
        <v>5</v>
      </c>
      <c r="AA53" s="39">
        <f t="shared" si="20"/>
        <v>3</v>
      </c>
      <c r="AB53" s="26"/>
    </row>
    <row r="54" spans="1:34" x14ac:dyDescent="0.2">
      <c r="A54" s="24"/>
      <c r="B54" s="10" t="s">
        <v>37</v>
      </c>
      <c r="C54" s="37">
        <v>58</v>
      </c>
      <c r="D54" s="11">
        <f t="shared" ref="D54:D55" si="21">SUM(E54:Q54)</f>
        <v>25</v>
      </c>
      <c r="E54" s="37" t="s">
        <v>67</v>
      </c>
      <c r="F54" s="37" t="s">
        <v>67</v>
      </c>
      <c r="G54" s="37">
        <v>1</v>
      </c>
      <c r="H54" s="37">
        <v>2</v>
      </c>
      <c r="I54" s="37" t="s">
        <v>67</v>
      </c>
      <c r="J54" s="37">
        <v>3</v>
      </c>
      <c r="K54" s="37">
        <v>4</v>
      </c>
      <c r="L54" s="37">
        <v>2</v>
      </c>
      <c r="M54" s="37">
        <v>4</v>
      </c>
      <c r="N54" s="37">
        <v>2</v>
      </c>
      <c r="O54" s="37" t="s">
        <v>67</v>
      </c>
      <c r="P54" s="37">
        <v>5</v>
      </c>
      <c r="Q54" s="37">
        <v>2</v>
      </c>
      <c r="R54" s="37" t="s">
        <v>67</v>
      </c>
      <c r="S54" s="37">
        <v>2</v>
      </c>
      <c r="T54" s="37">
        <v>3</v>
      </c>
      <c r="U54" s="37">
        <v>3</v>
      </c>
      <c r="V54" s="37">
        <v>1</v>
      </c>
      <c r="W54" s="37">
        <v>10</v>
      </c>
      <c r="X54" s="37">
        <v>3</v>
      </c>
      <c r="Y54" s="37">
        <v>5</v>
      </c>
      <c r="Z54" s="37">
        <v>5</v>
      </c>
      <c r="AA54" s="37">
        <v>1</v>
      </c>
      <c r="AB54" s="26"/>
    </row>
    <row r="55" spans="1:34" x14ac:dyDescent="0.2">
      <c r="A55" s="24"/>
      <c r="B55" s="10" t="s">
        <v>38</v>
      </c>
      <c r="C55" s="37">
        <v>39</v>
      </c>
      <c r="D55" s="11">
        <f t="shared" si="21"/>
        <v>30</v>
      </c>
      <c r="E55" s="37" t="s">
        <v>67</v>
      </c>
      <c r="F55" s="37">
        <v>1</v>
      </c>
      <c r="G55" s="37">
        <v>1</v>
      </c>
      <c r="H55" s="37">
        <v>1</v>
      </c>
      <c r="I55" s="37">
        <v>1</v>
      </c>
      <c r="J55" s="37">
        <v>4</v>
      </c>
      <c r="K55" s="37">
        <v>1</v>
      </c>
      <c r="L55" s="37" t="s">
        <v>67</v>
      </c>
      <c r="M55" s="37">
        <v>7</v>
      </c>
      <c r="N55" s="37">
        <v>7</v>
      </c>
      <c r="O55" s="37" t="s">
        <v>67</v>
      </c>
      <c r="P55" s="37">
        <v>3</v>
      </c>
      <c r="Q55" s="37">
        <v>4</v>
      </c>
      <c r="R55" s="37" t="s">
        <v>67</v>
      </c>
      <c r="S55" s="37">
        <v>2</v>
      </c>
      <c r="T55" s="37" t="s">
        <v>67</v>
      </c>
      <c r="U55" s="37">
        <v>1</v>
      </c>
      <c r="V55" s="37">
        <v>1</v>
      </c>
      <c r="W55" s="37">
        <v>1</v>
      </c>
      <c r="X55" s="37">
        <v>2</v>
      </c>
      <c r="Y55" s="37" t="s">
        <v>67</v>
      </c>
      <c r="Z55" s="37" t="s">
        <v>67</v>
      </c>
      <c r="AA55" s="37">
        <v>2</v>
      </c>
      <c r="AB55" s="26"/>
    </row>
    <row r="56" spans="1:34" x14ac:dyDescent="0.2">
      <c r="A56" s="24"/>
      <c r="B56" s="28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26"/>
    </row>
    <row r="57" spans="1:34" x14ac:dyDescent="0.2">
      <c r="A57" s="24"/>
      <c r="B57" s="28" t="s">
        <v>64</v>
      </c>
      <c r="C57" s="39">
        <f>SUM(C58:C59)</f>
        <v>1367</v>
      </c>
      <c r="D57" s="39">
        <f>SUM(D58,D59)</f>
        <v>831</v>
      </c>
      <c r="E57" s="39">
        <f t="shared" ref="E57:AA57" si="22">SUM(E58,E59)</f>
        <v>3</v>
      </c>
      <c r="F57" s="39">
        <f t="shared" si="22"/>
        <v>49</v>
      </c>
      <c r="G57" s="39">
        <f t="shared" si="22"/>
        <v>31</v>
      </c>
      <c r="H57" s="39">
        <f t="shared" si="22"/>
        <v>54</v>
      </c>
      <c r="I57" s="39">
        <f t="shared" si="22"/>
        <v>23</v>
      </c>
      <c r="J57" s="39">
        <f t="shared" si="22"/>
        <v>92</v>
      </c>
      <c r="K57" s="39">
        <f t="shared" si="22"/>
        <v>61</v>
      </c>
      <c r="L57" s="39">
        <f t="shared" si="22"/>
        <v>43</v>
      </c>
      <c r="M57" s="39">
        <f t="shared" si="22"/>
        <v>79</v>
      </c>
      <c r="N57" s="39">
        <f t="shared" si="22"/>
        <v>77</v>
      </c>
      <c r="O57" s="39">
        <f t="shared" si="22"/>
        <v>66</v>
      </c>
      <c r="P57" s="39">
        <f t="shared" si="22"/>
        <v>184</v>
      </c>
      <c r="Q57" s="39">
        <f t="shared" si="22"/>
        <v>69</v>
      </c>
      <c r="R57" s="39">
        <f t="shared" si="22"/>
        <v>27</v>
      </c>
      <c r="S57" s="39">
        <f t="shared" si="22"/>
        <v>96</v>
      </c>
      <c r="T57" s="39">
        <f t="shared" si="22"/>
        <v>43</v>
      </c>
      <c r="U57" s="39">
        <f t="shared" si="22"/>
        <v>69</v>
      </c>
      <c r="V57" s="39">
        <f t="shared" si="22"/>
        <v>3</v>
      </c>
      <c r="W57" s="39">
        <f t="shared" si="22"/>
        <v>87</v>
      </c>
      <c r="X57" s="39">
        <f t="shared" si="22"/>
        <v>37</v>
      </c>
      <c r="Y57" s="39">
        <f t="shared" si="22"/>
        <v>84</v>
      </c>
      <c r="Z57" s="39">
        <f t="shared" si="22"/>
        <v>58</v>
      </c>
      <c r="AA57" s="39">
        <f t="shared" si="22"/>
        <v>32</v>
      </c>
      <c r="AB57" s="26"/>
    </row>
    <row r="58" spans="1:34" x14ac:dyDescent="0.2">
      <c r="A58" s="24"/>
      <c r="B58" s="10" t="s">
        <v>37</v>
      </c>
      <c r="C58" s="37">
        <v>737</v>
      </c>
      <c r="D58" s="11">
        <f t="shared" ref="D58:D59" si="23">SUM(E58:Q58)</f>
        <v>427</v>
      </c>
      <c r="E58" s="37">
        <v>2</v>
      </c>
      <c r="F58" s="37">
        <v>28</v>
      </c>
      <c r="G58" s="37">
        <v>18</v>
      </c>
      <c r="H58" s="37">
        <v>32</v>
      </c>
      <c r="I58" s="37">
        <v>14</v>
      </c>
      <c r="J58" s="37">
        <v>41</v>
      </c>
      <c r="K58" s="37">
        <v>33</v>
      </c>
      <c r="L58" s="37">
        <v>20</v>
      </c>
      <c r="M58" s="37">
        <v>32</v>
      </c>
      <c r="N58" s="37">
        <v>34</v>
      </c>
      <c r="O58" s="37">
        <v>33</v>
      </c>
      <c r="P58" s="37">
        <v>102</v>
      </c>
      <c r="Q58" s="37">
        <v>38</v>
      </c>
      <c r="R58" s="37">
        <v>13</v>
      </c>
      <c r="S58" s="37">
        <v>64</v>
      </c>
      <c r="T58" s="37">
        <v>26</v>
      </c>
      <c r="U58" s="37">
        <v>40</v>
      </c>
      <c r="V58" s="37">
        <v>1</v>
      </c>
      <c r="W58" s="37">
        <v>48</v>
      </c>
      <c r="X58" s="37">
        <v>21</v>
      </c>
      <c r="Y58" s="37">
        <v>51</v>
      </c>
      <c r="Z58" s="37">
        <v>34</v>
      </c>
      <c r="AA58" s="37">
        <v>12</v>
      </c>
      <c r="AB58" s="26"/>
    </row>
    <row r="59" spans="1:34" x14ac:dyDescent="0.2">
      <c r="A59" s="24"/>
      <c r="B59" s="10" t="s">
        <v>38</v>
      </c>
      <c r="C59" s="37">
        <v>630</v>
      </c>
      <c r="D59" s="11">
        <f t="shared" si="23"/>
        <v>404</v>
      </c>
      <c r="E59" s="37">
        <v>1</v>
      </c>
      <c r="F59" s="37">
        <v>21</v>
      </c>
      <c r="G59" s="37">
        <v>13</v>
      </c>
      <c r="H59" s="37">
        <v>22</v>
      </c>
      <c r="I59" s="37">
        <v>9</v>
      </c>
      <c r="J59" s="37">
        <v>51</v>
      </c>
      <c r="K59" s="37">
        <v>28</v>
      </c>
      <c r="L59" s="37">
        <v>23</v>
      </c>
      <c r="M59" s="37">
        <v>47</v>
      </c>
      <c r="N59" s="37">
        <v>43</v>
      </c>
      <c r="O59" s="37">
        <v>33</v>
      </c>
      <c r="P59" s="37">
        <v>82</v>
      </c>
      <c r="Q59" s="37">
        <v>31</v>
      </c>
      <c r="R59" s="37">
        <v>14</v>
      </c>
      <c r="S59" s="37">
        <v>32</v>
      </c>
      <c r="T59" s="37">
        <v>17</v>
      </c>
      <c r="U59" s="37">
        <v>29</v>
      </c>
      <c r="V59" s="37">
        <v>2</v>
      </c>
      <c r="W59" s="37">
        <v>39</v>
      </c>
      <c r="X59" s="37">
        <v>16</v>
      </c>
      <c r="Y59" s="37">
        <v>33</v>
      </c>
      <c r="Z59" s="37">
        <v>24</v>
      </c>
      <c r="AA59" s="37">
        <v>20</v>
      </c>
      <c r="AB59" s="26"/>
    </row>
    <row r="60" spans="1:34" x14ac:dyDescent="0.2">
      <c r="A60" s="30"/>
      <c r="B60" s="31"/>
      <c r="C60" s="40"/>
      <c r="D60" s="41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32"/>
    </row>
    <row r="61" spans="1:34" x14ac:dyDescent="0.2">
      <c r="B61" s="19"/>
      <c r="C61" s="18"/>
      <c r="D61" s="19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34" x14ac:dyDescent="0.2">
      <c r="A62" s="2" t="s">
        <v>56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 x14ac:dyDescent="0.2">
      <c r="A63" s="2" t="s">
        <v>57</v>
      </c>
    </row>
    <row r="64" spans="1:34" x14ac:dyDescent="0.2">
      <c r="A64" s="2"/>
    </row>
    <row r="65" spans="1:1" x14ac:dyDescent="0.2">
      <c r="A65" s="12" t="s">
        <v>61</v>
      </c>
    </row>
  </sheetData>
  <mergeCells count="11">
    <mergeCell ref="A5:A8"/>
    <mergeCell ref="B5:B8"/>
    <mergeCell ref="C5:L5"/>
    <mergeCell ref="M5:AA5"/>
    <mergeCell ref="AB5:AB8"/>
    <mergeCell ref="C6:C8"/>
    <mergeCell ref="D6:L6"/>
    <mergeCell ref="M6:AA6"/>
    <mergeCell ref="D7:L7"/>
    <mergeCell ref="M7:Q7"/>
    <mergeCell ref="R7:AA7"/>
  </mergeCells>
  <printOptions horizontalCentered="1"/>
  <pageMargins left="0.59055118110236227" right="0.59055118110236227" top="0.74803149606299213" bottom="0.74803149606299213" header="0.31496062992125984" footer="0.31496062992125984"/>
  <pageSetup scale="6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221-22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2017-09-21T15:28:14Z</dcterms:modified>
</cp:coreProperties>
</file>